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\Documents\02 - NFC\Working Folder\"/>
    </mc:Choice>
  </mc:AlternateContent>
  <xr:revisionPtr revIDLastSave="0" documentId="13_ncr:1_{9A22F426-0A0D-4955-AFFD-20A13ADDA054}" xr6:coauthVersionLast="47" xr6:coauthVersionMax="47" xr10:uidLastSave="{00000000-0000-0000-0000-000000000000}"/>
  <bookViews>
    <workbookView xWindow="-93" yWindow="-93" windowWidth="25786" windowHeight="13986" tabRatio="782" xr2:uid="{B263EAD2-8E27-43E3-8A7C-DAADF58A7BB0}"/>
  </bookViews>
  <sheets>
    <sheet name="Sc RP6 energy " sheetId="8" r:id="rId1"/>
    <sheet name="Sc RP6 Capacity" sheetId="6" r:id="rId2"/>
  </sheets>
  <externalReferences>
    <externalReference r:id="rId3"/>
  </externalReferences>
  <definedNames>
    <definedName name="Summary_CDP" localSheetId="1">'Sc RP6 Capacity'!#REF!</definedName>
    <definedName name="Summary_CDP" localSheetId="0">'Sc RP6 energy '!#REF!</definedName>
    <definedName name="Summary_CDP">'[1]Sc 2b'!#REF!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5" i="6" l="1"/>
  <c r="U59" i="8" l="1"/>
  <c r="U57" i="8"/>
  <c r="U58" i="8" s="1"/>
  <c r="U21" i="8" l="1"/>
  <c r="T21" i="8"/>
  <c r="S21" i="8"/>
  <c r="S22" i="8" s="1"/>
</calcChain>
</file>

<file path=xl/sharedStrings.xml><?xml version="1.0" encoding="utf-8"?>
<sst xmlns="http://schemas.openxmlformats.org/spreadsheetml/2006/main" count="88" uniqueCount="55">
  <si>
    <t>Availability</t>
  </si>
  <si>
    <t>Coal Black</t>
  </si>
  <si>
    <t>Coal Brown</t>
  </si>
  <si>
    <t>Total Coal</t>
  </si>
  <si>
    <t>Nuclear</t>
  </si>
  <si>
    <t>Peaking Gas</t>
  </si>
  <si>
    <t>CCG+CCS</t>
  </si>
  <si>
    <t>CCG</t>
  </si>
  <si>
    <t>Solar R/T</t>
  </si>
  <si>
    <t>Solr UT</t>
  </si>
  <si>
    <t>Wind</t>
  </si>
  <si>
    <t>Hydro</t>
  </si>
  <si>
    <t>P/Store</t>
  </si>
  <si>
    <t>Batteries HV</t>
  </si>
  <si>
    <t>Sum Gen</t>
  </si>
  <si>
    <t>Demand</t>
  </si>
  <si>
    <t>Model Number</t>
  </si>
  <si>
    <t>Low</t>
  </si>
  <si>
    <t>c/kWh</t>
  </si>
  <si>
    <t>Fuel</t>
  </si>
  <si>
    <t>gr CO2/kWh</t>
  </si>
  <si>
    <t>LCA</t>
  </si>
  <si>
    <t>Year</t>
  </si>
  <si>
    <t>Population</t>
  </si>
  <si>
    <t>Pop millions</t>
  </si>
  <si>
    <t>Nuke MWh/cap/yr</t>
  </si>
  <si>
    <t>Capacity Factor</t>
  </si>
  <si>
    <t>O/A N MWh/cp/yr</t>
  </si>
  <si>
    <t>Assumed nuclear deployment rate</t>
  </si>
  <si>
    <t>KW</t>
  </si>
  <si>
    <t>Actual nuclear deployment rate</t>
  </si>
  <si>
    <t>kW</t>
  </si>
  <si>
    <t>3600 GJ to 1 TWh</t>
  </si>
  <si>
    <t>Gas Ceiling</t>
  </si>
  <si>
    <t>PJ</t>
  </si>
  <si>
    <t>Thermal Efficiency</t>
  </si>
  <si>
    <t>Hybrid Store</t>
  </si>
  <si>
    <t>Batteries</t>
  </si>
  <si>
    <t>Annual Energy (TWh)</t>
  </si>
  <si>
    <t>OCGT</t>
  </si>
  <si>
    <t>CCGT</t>
  </si>
  <si>
    <t>CCGT (CCS)</t>
  </si>
  <si>
    <t>MWh/yr</t>
  </si>
  <si>
    <t>pop</t>
  </si>
  <si>
    <t>$10/GJ</t>
  </si>
  <si>
    <t>yrs</t>
  </si>
  <si>
    <t>$20/GJ</t>
  </si>
  <si>
    <t>GW</t>
  </si>
  <si>
    <t>hrs/yr</t>
  </si>
  <si>
    <t>cf</t>
  </si>
  <si>
    <t>ys</t>
  </si>
  <si>
    <t>mwh/cap/yr</t>
  </si>
  <si>
    <t>MT CO2</t>
  </si>
  <si>
    <t>Batteries LV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</si>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</sst>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"/>
    <numFmt numFmtId="166" formatCode="_-* #,##0_-;\-* #,##0_-;_-* &quot;-&quot;??_-;_-@_-"/>
    <numFmt numFmtId="167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2" borderId="0" xfId="0" applyFont="1" applyFill="1"/>
    <xf numFmtId="2" fontId="2" fillId="2" borderId="0" xfId="0" applyNumberFormat="1" applyFont="1" applyFill="1"/>
    <xf numFmtId="0" fontId="2" fillId="3" borderId="0" xfId="0" applyFont="1" applyFill="1"/>
    <xf numFmtId="164" fontId="2" fillId="5" borderId="0" xfId="0" applyNumberFormat="1" applyFont="1" applyFill="1"/>
    <xf numFmtId="2" fontId="2" fillId="0" borderId="0" xfId="0" applyNumberFormat="1" applyFont="1"/>
    <xf numFmtId="165" fontId="2" fillId="0" borderId="0" xfId="0" applyNumberFormat="1" applyFont="1"/>
    <xf numFmtId="165" fontId="2" fillId="3" borderId="0" xfId="0" applyNumberFormat="1" applyFont="1" applyFill="1"/>
    <xf numFmtId="165" fontId="2" fillId="4" borderId="0" xfId="0" applyNumberFormat="1" applyFont="1" applyFill="1"/>
    <xf numFmtId="1" fontId="2" fillId="0" borderId="0" xfId="0" applyNumberFormat="1" applyFont="1"/>
    <xf numFmtId="1" fontId="2" fillId="3" borderId="0" xfId="0" applyNumberFormat="1" applyFont="1" applyFill="1"/>
    <xf numFmtId="17" fontId="2" fillId="3" borderId="0" xfId="0" applyNumberFormat="1" applyFont="1" applyFill="1"/>
    <xf numFmtId="17" fontId="2" fillId="0" borderId="0" xfId="0" applyNumberFormat="1" applyFont="1"/>
    <xf numFmtId="164" fontId="2" fillId="3" borderId="0" xfId="0" applyNumberFormat="1" applyFont="1" applyFill="1"/>
    <xf numFmtId="164" fontId="2" fillId="0" borderId="0" xfId="0" applyNumberFormat="1" applyFont="1"/>
    <xf numFmtId="166" fontId="2" fillId="0" borderId="0" xfId="1" applyNumberFormat="1" applyFont="1"/>
    <xf numFmtId="0" fontId="3" fillId="7" borderId="0" xfId="0" applyFont="1" applyFill="1"/>
    <xf numFmtId="0" fontId="3" fillId="8" borderId="0" xfId="0" applyFont="1" applyFill="1"/>
    <xf numFmtId="11" fontId="2" fillId="0" borderId="0" xfId="0" applyNumberFormat="1" applyFont="1"/>
    <xf numFmtId="0" fontId="3" fillId="5" borderId="0" xfId="0" applyFont="1" applyFill="1"/>
    <xf numFmtId="43" fontId="2" fillId="0" borderId="0" xfId="0" applyNumberFormat="1" applyFont="1"/>
    <xf numFmtId="0" fontId="3" fillId="0" borderId="0" xfId="0" applyFont="1"/>
    <xf numFmtId="2" fontId="3" fillId="0" borderId="0" xfId="0" applyNumberFormat="1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9" fontId="2" fillId="0" borderId="4" xfId="2" applyFont="1" applyBorder="1"/>
    <xf numFmtId="9" fontId="2" fillId="0" borderId="0" xfId="2" applyFont="1" applyBorder="1"/>
    <xf numFmtId="0" fontId="2" fillId="9" borderId="4" xfId="0" applyFont="1" applyFill="1" applyBorder="1"/>
    <xf numFmtId="0" fontId="2" fillId="9" borderId="0" xfId="0" applyFont="1" applyFill="1"/>
    <xf numFmtId="0" fontId="4" fillId="0" borderId="4" xfId="0" applyFont="1" applyBorder="1"/>
    <xf numFmtId="0" fontId="4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quotePrefix="1" applyFont="1"/>
    <xf numFmtId="0" fontId="3" fillId="10" borderId="0" xfId="0" applyFont="1" applyFill="1"/>
    <xf numFmtId="166" fontId="2" fillId="0" borderId="0" xfId="0" applyNumberFormat="1" applyFont="1"/>
    <xf numFmtId="164" fontId="2" fillId="6" borderId="0" xfId="0" applyNumberFormat="1" applyFont="1" applyFill="1"/>
    <xf numFmtId="165" fontId="0" fillId="0" borderId="0" xfId="0" applyNumberFormat="1"/>
    <xf numFmtId="164" fontId="2" fillId="11" borderId="0" xfId="0" applyNumberFormat="1" applyFont="1" applyFill="1"/>
    <xf numFmtId="2" fontId="2" fillId="9" borderId="0" xfId="0" applyNumberFormat="1" applyFont="1" applyFill="1"/>
    <xf numFmtId="165" fontId="2" fillId="9" borderId="0" xfId="0" applyNumberFormat="1" applyFont="1" applyFill="1"/>
    <xf numFmtId="1" fontId="2" fillId="9" borderId="0" xfId="0" applyNumberFormat="1" applyFont="1" applyFill="1"/>
    <xf numFmtId="17" fontId="2" fillId="9" borderId="0" xfId="0" applyNumberFormat="1" applyFont="1" applyFill="1"/>
    <xf numFmtId="164" fontId="2" fillId="9" borderId="0" xfId="0" applyNumberFormat="1" applyFont="1" applyFill="1"/>
    <xf numFmtId="165" fontId="2" fillId="2" borderId="0" xfId="0" applyNumberFormat="1" applyFont="1" applyFill="1"/>
    <xf numFmtId="1" fontId="2" fillId="2" borderId="0" xfId="0" applyNumberFormat="1" applyFont="1" applyFill="1"/>
    <xf numFmtId="17" fontId="2" fillId="2" borderId="0" xfId="0" applyNumberFormat="1" applyFont="1" applyFill="1"/>
    <xf numFmtId="164" fontId="2" fillId="2" borderId="0" xfId="0" applyNumberFormat="1" applyFont="1" applyFill="1"/>
    <xf numFmtId="0" fontId="2" fillId="12" borderId="0" xfId="0" applyFont="1" applyFill="1"/>
    <xf numFmtId="2" fontId="2" fillId="12" borderId="0" xfId="0" applyNumberFormat="1" applyFont="1" applyFill="1"/>
    <xf numFmtId="165" fontId="2" fillId="12" borderId="0" xfId="0" applyNumberFormat="1" applyFont="1" applyFill="1"/>
    <xf numFmtId="1" fontId="2" fillId="12" borderId="0" xfId="0" applyNumberFormat="1" applyFont="1" applyFill="1"/>
    <xf numFmtId="17" fontId="2" fillId="12" borderId="0" xfId="0" applyNumberFormat="1" applyFont="1" applyFill="1"/>
    <xf numFmtId="164" fontId="2" fillId="12" borderId="0" xfId="0" applyNumberFormat="1" applyFont="1" applyFill="1"/>
    <xf numFmtId="2" fontId="3" fillId="10" borderId="0" xfId="0" applyNumberFormat="1" applyFont="1" applyFill="1"/>
    <xf numFmtId="165" fontId="0" fillId="12" borderId="0" xfId="0" applyNumberFormat="1" applyFill="1"/>
    <xf numFmtId="0" fontId="2" fillId="10" borderId="0" xfId="0" applyFont="1" applyFill="1"/>
    <xf numFmtId="165" fontId="2" fillId="10" borderId="0" xfId="0" applyNumberFormat="1" applyFont="1" applyFill="1"/>
    <xf numFmtId="9" fontId="2" fillId="0" borderId="0" xfId="0" applyNumberFormat="1" applyFont="1"/>
    <xf numFmtId="167" fontId="2" fillId="0" borderId="0" xfId="3" applyNumberFormat="1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Percent" xfId="3" builtinId="5"/>
    <cellStyle name="Percent 2" xfId="2" xr:uid="{7E00EBE5-A378-42F4-BF5D-DF38DEA33B74}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 i="0" baseline="0"/>
              <a:t>Population, Demand Nuke Output</a:t>
            </a:r>
          </a:p>
        </c:rich>
      </c:tx>
      <c:layout>
        <c:manualLayout>
          <c:xMode val="edge"/>
          <c:yMode val="edge"/>
          <c:x val="0.3604288752368700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36324045593858"/>
          <c:y val="0.10360325024020103"/>
          <c:w val="0.70258288908411515"/>
          <c:h val="0.59935737077681972"/>
        </c:manualLayout>
      </c:layout>
      <c:lineChart>
        <c:grouping val="standard"/>
        <c:varyColors val="0"/>
        <c:ser>
          <c:idx val="0"/>
          <c:order val="0"/>
          <c:tx>
            <c:v>Demand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'Sc RP6 energy '!$C$20:$L$20</c:f>
              <c:numCache>
                <c:formatCode>mmm\-yy</c:formatCode>
                <c:ptCount val="10"/>
                <c:pt idx="0">
                  <c:v>45108</c:v>
                </c:pt>
                <c:pt idx="1">
                  <c:v>45474</c:v>
                </c:pt>
                <c:pt idx="2">
                  <c:v>47665</c:v>
                </c:pt>
                <c:pt idx="3">
                  <c:v>49491</c:v>
                </c:pt>
                <c:pt idx="4">
                  <c:v>50952</c:v>
                </c:pt>
                <c:pt idx="5">
                  <c:v>51318</c:v>
                </c:pt>
                <c:pt idx="6">
                  <c:v>53144</c:v>
                </c:pt>
                <c:pt idx="7">
                  <c:v>54970</c:v>
                </c:pt>
                <c:pt idx="8">
                  <c:v>56796</c:v>
                </c:pt>
                <c:pt idx="9">
                  <c:v>58623</c:v>
                </c:pt>
              </c:numCache>
            </c:numRef>
          </c:cat>
          <c:val>
            <c:numRef>
              <c:f>'Sc RP6 energy '!$C$22:$L$22</c:f>
              <c:numCache>
                <c:formatCode>0</c:formatCode>
                <c:ptCount val="10"/>
                <c:pt idx="0" formatCode="General">
                  <c:v>207.51400000000001</c:v>
                </c:pt>
                <c:pt idx="1">
                  <c:v>210.714</c:v>
                </c:pt>
                <c:pt idx="2">
                  <c:v>223</c:v>
                </c:pt>
                <c:pt idx="3">
                  <c:v>225.77800000000002</c:v>
                </c:pt>
                <c:pt idx="4">
                  <c:v>233.38400000000001</c:v>
                </c:pt>
                <c:pt idx="5">
                  <c:v>235.50200000000001</c:v>
                </c:pt>
                <c:pt idx="6">
                  <c:v>247.39100000000002</c:v>
                </c:pt>
                <c:pt idx="7">
                  <c:v>260</c:v>
                </c:pt>
                <c:pt idx="8">
                  <c:v>277.66399999999999</c:v>
                </c:pt>
                <c:pt idx="9">
                  <c:v>296.048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E-4983-BE0F-ABCC7C9E0798}"/>
            </c:ext>
          </c:extLst>
        </c:ser>
        <c:ser>
          <c:idx val="2"/>
          <c:order val="2"/>
          <c:tx>
            <c:v>Nuclear Output</c:v>
          </c:tx>
          <c:spPr>
            <a:ln w="19050" cap="rnd">
              <a:solidFill>
                <a:srgbClr val="EE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EE0000"/>
                </a:solidFill>
              </a:ln>
              <a:effectLst/>
            </c:spPr>
          </c:marker>
          <c:val>
            <c:numRef>
              <c:f>'Sc RP6 energy '!$C$7:$L$7</c:f>
              <c:numCache>
                <c:formatCode>0.0</c:formatCode>
                <c:ptCount val="10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 formatCode="0">
                  <c:v>0</c:v>
                </c:pt>
                <c:pt idx="5">
                  <c:v>2.3550200000000001</c:v>
                </c:pt>
                <c:pt idx="6">
                  <c:v>37.108650000000004</c:v>
                </c:pt>
                <c:pt idx="7">
                  <c:v>125.32</c:v>
                </c:pt>
                <c:pt idx="8">
                  <c:v>160.21212799999998</c:v>
                </c:pt>
                <c:pt idx="9">
                  <c:v>176.14856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7E-4983-BE0F-ABCC7C9E0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9208848"/>
        <c:axId val="1018593648"/>
      </c:lineChart>
      <c:lineChart>
        <c:grouping val="standard"/>
        <c:varyColors val="0"/>
        <c:ser>
          <c:idx val="1"/>
          <c:order val="1"/>
          <c:tx>
            <c:v>Population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'Sc RP6 energy '!$C$20:$L$20</c:f>
              <c:numCache>
                <c:formatCode>mmm\-yy</c:formatCode>
                <c:ptCount val="10"/>
                <c:pt idx="0">
                  <c:v>45108</c:v>
                </c:pt>
                <c:pt idx="1">
                  <c:v>45474</c:v>
                </c:pt>
                <c:pt idx="2">
                  <c:v>47665</c:v>
                </c:pt>
                <c:pt idx="3">
                  <c:v>49491</c:v>
                </c:pt>
                <c:pt idx="4">
                  <c:v>50952</c:v>
                </c:pt>
                <c:pt idx="5">
                  <c:v>51318</c:v>
                </c:pt>
                <c:pt idx="6">
                  <c:v>53144</c:v>
                </c:pt>
                <c:pt idx="7">
                  <c:v>54970</c:v>
                </c:pt>
                <c:pt idx="8">
                  <c:v>56796</c:v>
                </c:pt>
                <c:pt idx="9">
                  <c:v>58623</c:v>
                </c:pt>
              </c:numCache>
            </c:numRef>
          </c:cat>
          <c:val>
            <c:numRef>
              <c:f>'Sc RP6 energy '!$C$32:$L$32</c:f>
              <c:numCache>
                <c:formatCode>0</c:formatCode>
                <c:ptCount val="10"/>
                <c:pt idx="0">
                  <c:v>27.146999999999998</c:v>
                </c:pt>
                <c:pt idx="1">
                  <c:v>28</c:v>
                </c:pt>
                <c:pt idx="2">
                  <c:v>29.93</c:v>
                </c:pt>
                <c:pt idx="3">
                  <c:v>31.806999999999999</c:v>
                </c:pt>
                <c:pt idx="4">
                  <c:v>32.884599999999999</c:v>
                </c:pt>
                <c:pt idx="5">
                  <c:v>33.603000000000002</c:v>
                </c:pt>
                <c:pt idx="6">
                  <c:v>35.350999999999999</c:v>
                </c:pt>
                <c:pt idx="7">
                  <c:v>37.076999999999998</c:v>
                </c:pt>
                <c:pt idx="8">
                  <c:v>38.801000000000002</c:v>
                </c:pt>
                <c:pt idx="9">
                  <c:v>40.536000000000001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E-4983-BE0F-ABCC7C9E0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624880"/>
        <c:axId val="1009012096"/>
      </c:lineChart>
      <c:dateAx>
        <c:axId val="127920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200" b="1" i="0" baseline="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593648"/>
        <c:crosses val="autoZero"/>
        <c:auto val="1"/>
        <c:lblOffset val="100"/>
        <c:baseTimeUnit val="years"/>
      </c:dateAx>
      <c:valAx>
        <c:axId val="1018593648"/>
        <c:scaling>
          <c:orientation val="minMax"/>
          <c:max val="3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200" b="1" i="0" baseline="0"/>
                  <a:t>Demand  and Nuclear Output in TWh/yr</a:t>
                </a:r>
              </a:p>
            </c:rich>
          </c:tx>
          <c:layout>
            <c:manualLayout>
              <c:xMode val="edge"/>
              <c:yMode val="edge"/>
              <c:x val="5.7031866989451828E-3"/>
              <c:y val="0.154831107398876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208848"/>
        <c:crosses val="autoZero"/>
        <c:crossBetween val="between"/>
        <c:majorUnit val="25"/>
      </c:valAx>
      <c:valAx>
        <c:axId val="10090120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b="1"/>
                  <a:t>Population In Millions </a:t>
                </a:r>
              </a:p>
            </c:rich>
          </c:tx>
          <c:layout>
            <c:manualLayout>
              <c:xMode val="edge"/>
              <c:yMode val="edge"/>
              <c:x val="0.93156684206627172"/>
              <c:y val="0.20287099543724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624880"/>
        <c:crosses val="max"/>
        <c:crossBetween val="between"/>
      </c:valAx>
      <c:dateAx>
        <c:axId val="131162488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09012096"/>
        <c:crosses val="autoZero"/>
        <c:auto val="1"/>
        <c:lblOffset val="100"/>
        <c:baseTimeUnit val="year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9499887508914786E-2"/>
          <c:y val="0.86698168430178857"/>
          <c:w val="0.77390981799659353"/>
          <c:h val="5.9849734860491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35396972916668E-2"/>
          <c:y val="0.11377448849121012"/>
          <c:w val="0.84667095040130336"/>
          <c:h val="0.67654313927200993"/>
        </c:manualLayout>
      </c:layout>
      <c:areaChart>
        <c:grouping val="stacked"/>
        <c:varyColors val="0"/>
        <c:ser>
          <c:idx val="0"/>
          <c:order val="0"/>
          <c:tx>
            <c:strRef>
              <c:f>'Sc RP6 energy '!$B$5</c:f>
              <c:strCache>
                <c:ptCount val="1"/>
                <c:pt idx="0">
                  <c:v>Coal Black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cat>
            <c:numRef>
              <c:f>'Sc RP6 energy '!$C$20:$L$20</c:f>
              <c:numCache>
                <c:formatCode>mmm\-yy</c:formatCode>
                <c:ptCount val="10"/>
                <c:pt idx="0">
                  <c:v>45108</c:v>
                </c:pt>
                <c:pt idx="1">
                  <c:v>45474</c:v>
                </c:pt>
                <c:pt idx="2">
                  <c:v>47665</c:v>
                </c:pt>
                <c:pt idx="3">
                  <c:v>49491</c:v>
                </c:pt>
                <c:pt idx="4">
                  <c:v>50952</c:v>
                </c:pt>
                <c:pt idx="5">
                  <c:v>51318</c:v>
                </c:pt>
                <c:pt idx="6">
                  <c:v>53144</c:v>
                </c:pt>
                <c:pt idx="7">
                  <c:v>54970</c:v>
                </c:pt>
                <c:pt idx="8">
                  <c:v>56796</c:v>
                </c:pt>
                <c:pt idx="9">
                  <c:v>58623</c:v>
                </c:pt>
              </c:numCache>
            </c:numRef>
          </c:cat>
          <c:val>
            <c:numRef>
              <c:f>'Sc RP6 energy '!$C$5:$L$5</c:f>
              <c:numCache>
                <c:formatCode>0.0</c:formatCode>
                <c:ptCount val="10"/>
                <c:pt idx="0" formatCode="General">
                  <c:v>77.610236</c:v>
                </c:pt>
                <c:pt idx="1">
                  <c:v>73.117757999999995</c:v>
                </c:pt>
                <c:pt idx="2">
                  <c:v>52.850999999999999</c:v>
                </c:pt>
                <c:pt idx="3">
                  <c:v>52.832052000000004</c:v>
                </c:pt>
                <c:pt idx="4">
                  <c:v>57.179079999999999</c:v>
                </c:pt>
                <c:pt idx="5">
                  <c:v>50.397427999999998</c:v>
                </c:pt>
                <c:pt idx="6">
                  <c:v>39.335169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6B-4775-B29D-82FA9774BF85}"/>
            </c:ext>
          </c:extLst>
        </c:ser>
        <c:ser>
          <c:idx val="1"/>
          <c:order val="1"/>
          <c:tx>
            <c:strRef>
              <c:f>'Sc RP6 energy '!$B$6</c:f>
              <c:strCache>
                <c:ptCount val="1"/>
                <c:pt idx="0">
                  <c:v>Coal Brown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'Sc RP6 energy '!$C$20:$L$20</c:f>
              <c:numCache>
                <c:formatCode>mmm\-yy</c:formatCode>
                <c:ptCount val="10"/>
                <c:pt idx="0">
                  <c:v>45108</c:v>
                </c:pt>
                <c:pt idx="1">
                  <c:v>45474</c:v>
                </c:pt>
                <c:pt idx="2">
                  <c:v>47665</c:v>
                </c:pt>
                <c:pt idx="3">
                  <c:v>49491</c:v>
                </c:pt>
                <c:pt idx="4">
                  <c:v>50952</c:v>
                </c:pt>
                <c:pt idx="5">
                  <c:v>51318</c:v>
                </c:pt>
                <c:pt idx="6">
                  <c:v>53144</c:v>
                </c:pt>
                <c:pt idx="7">
                  <c:v>54970</c:v>
                </c:pt>
                <c:pt idx="8">
                  <c:v>56796</c:v>
                </c:pt>
                <c:pt idx="9">
                  <c:v>58623</c:v>
                </c:pt>
              </c:numCache>
            </c:numRef>
          </c:cat>
          <c:val>
            <c:numRef>
              <c:f>'Sc RP6 energy '!$C$6:$L$6</c:f>
              <c:numCache>
                <c:formatCode>0.0</c:formatCode>
                <c:ptCount val="10"/>
                <c:pt idx="0" formatCode="General">
                  <c:v>36.729978000000003</c:v>
                </c:pt>
                <c:pt idx="1">
                  <c:v>31.185671999999997</c:v>
                </c:pt>
                <c:pt idx="2">
                  <c:v>10.481</c:v>
                </c:pt>
                <c:pt idx="3">
                  <c:v>10.385788000000002</c:v>
                </c:pt>
                <c:pt idx="4">
                  <c:v>11.202432000000002</c:v>
                </c:pt>
                <c:pt idx="5">
                  <c:v>11.304096000000001</c:v>
                </c:pt>
                <c:pt idx="6">
                  <c:v>11.379986000000001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6B-4775-B29D-82FA9774BF85}"/>
            </c:ext>
          </c:extLst>
        </c:ser>
        <c:ser>
          <c:idx val="2"/>
          <c:order val="2"/>
          <c:tx>
            <c:strRef>
              <c:f>'Sc RP6 energy '!$B$7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f>'Sc RP6 energy '!$C$20:$L$20</c:f>
              <c:numCache>
                <c:formatCode>mmm\-yy</c:formatCode>
                <c:ptCount val="10"/>
                <c:pt idx="0">
                  <c:v>45108</c:v>
                </c:pt>
                <c:pt idx="1">
                  <c:v>45474</c:v>
                </c:pt>
                <c:pt idx="2">
                  <c:v>47665</c:v>
                </c:pt>
                <c:pt idx="3">
                  <c:v>49491</c:v>
                </c:pt>
                <c:pt idx="4">
                  <c:v>50952</c:v>
                </c:pt>
                <c:pt idx="5">
                  <c:v>51318</c:v>
                </c:pt>
                <c:pt idx="6">
                  <c:v>53144</c:v>
                </c:pt>
                <c:pt idx="7">
                  <c:v>54970</c:v>
                </c:pt>
                <c:pt idx="8">
                  <c:v>56796</c:v>
                </c:pt>
                <c:pt idx="9">
                  <c:v>58623</c:v>
                </c:pt>
              </c:numCache>
            </c:numRef>
          </c:cat>
          <c:val>
            <c:numRef>
              <c:f>'Sc RP6 energy '!$C$7:$L$7</c:f>
              <c:numCache>
                <c:formatCode>0.0</c:formatCode>
                <c:ptCount val="10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 formatCode="0">
                  <c:v>0</c:v>
                </c:pt>
                <c:pt idx="5">
                  <c:v>2.3550200000000001</c:v>
                </c:pt>
                <c:pt idx="6">
                  <c:v>37.108650000000004</c:v>
                </c:pt>
                <c:pt idx="7">
                  <c:v>125.32</c:v>
                </c:pt>
                <c:pt idx="8">
                  <c:v>160.21212799999998</c:v>
                </c:pt>
                <c:pt idx="9">
                  <c:v>176.14856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6B-4775-B29D-82FA9774BF85}"/>
            </c:ext>
          </c:extLst>
        </c:ser>
        <c:ser>
          <c:idx val="3"/>
          <c:order val="3"/>
          <c:tx>
            <c:strRef>
              <c:f>'Sc RP6 energy '!$B$8</c:f>
              <c:strCache>
                <c:ptCount val="1"/>
                <c:pt idx="0">
                  <c:v>Peaking Gas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cat>
            <c:numRef>
              <c:f>'Sc RP6 energy '!$C$20:$L$20</c:f>
              <c:numCache>
                <c:formatCode>mmm\-yy</c:formatCode>
                <c:ptCount val="10"/>
                <c:pt idx="0">
                  <c:v>45108</c:v>
                </c:pt>
                <c:pt idx="1">
                  <c:v>45474</c:v>
                </c:pt>
                <c:pt idx="2">
                  <c:v>47665</c:v>
                </c:pt>
                <c:pt idx="3">
                  <c:v>49491</c:v>
                </c:pt>
                <c:pt idx="4">
                  <c:v>50952</c:v>
                </c:pt>
                <c:pt idx="5">
                  <c:v>51318</c:v>
                </c:pt>
                <c:pt idx="6">
                  <c:v>53144</c:v>
                </c:pt>
                <c:pt idx="7">
                  <c:v>54970</c:v>
                </c:pt>
                <c:pt idx="8">
                  <c:v>56796</c:v>
                </c:pt>
                <c:pt idx="9">
                  <c:v>58623</c:v>
                </c:pt>
              </c:numCache>
            </c:numRef>
          </c:cat>
          <c:val>
            <c:numRef>
              <c:f>'Sc RP6 energy '!$C$8:$L$8</c:f>
              <c:numCache>
                <c:formatCode>0.0</c:formatCode>
                <c:ptCount val="10"/>
                <c:pt idx="0" formatCode="General">
                  <c:v>0</c:v>
                </c:pt>
                <c:pt idx="1">
                  <c:v>2.1071400000000002</c:v>
                </c:pt>
                <c:pt idx="2">
                  <c:v>10.927</c:v>
                </c:pt>
                <c:pt idx="3">
                  <c:v>9.0311200000000014</c:v>
                </c:pt>
                <c:pt idx="4">
                  <c:v>3.033992</c:v>
                </c:pt>
                <c:pt idx="5">
                  <c:v>14.836626000000001</c:v>
                </c:pt>
                <c:pt idx="6">
                  <c:v>10.885204</c:v>
                </c:pt>
                <c:pt idx="7">
                  <c:v>1.56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6B-4775-B29D-82FA9774BF85}"/>
            </c:ext>
          </c:extLst>
        </c:ser>
        <c:ser>
          <c:idx val="4"/>
          <c:order val="4"/>
          <c:tx>
            <c:strRef>
              <c:f>'Sc RP6 energy '!$B$9</c:f>
              <c:strCache>
                <c:ptCount val="1"/>
                <c:pt idx="0">
                  <c:v>CCG+CCS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'Sc RP6 energy '!$C$20:$L$20</c:f>
              <c:numCache>
                <c:formatCode>mmm\-yy</c:formatCode>
                <c:ptCount val="10"/>
                <c:pt idx="0">
                  <c:v>45108</c:v>
                </c:pt>
                <c:pt idx="1">
                  <c:v>45474</c:v>
                </c:pt>
                <c:pt idx="2">
                  <c:v>47665</c:v>
                </c:pt>
                <c:pt idx="3">
                  <c:v>49491</c:v>
                </c:pt>
                <c:pt idx="4">
                  <c:v>50952</c:v>
                </c:pt>
                <c:pt idx="5">
                  <c:v>51318</c:v>
                </c:pt>
                <c:pt idx="6">
                  <c:v>53144</c:v>
                </c:pt>
                <c:pt idx="7">
                  <c:v>54970</c:v>
                </c:pt>
                <c:pt idx="8">
                  <c:v>56796</c:v>
                </c:pt>
                <c:pt idx="9">
                  <c:v>58623</c:v>
                </c:pt>
              </c:numCache>
            </c:numRef>
          </c:cat>
          <c:val>
            <c:numRef>
              <c:f>'Sc RP6 energy '!$C$9:$L$9</c:f>
              <c:numCache>
                <c:formatCode>0.0</c:formatCode>
                <c:ptCount val="10"/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6B-4775-B29D-82FA9774BF85}"/>
            </c:ext>
          </c:extLst>
        </c:ser>
        <c:ser>
          <c:idx val="5"/>
          <c:order val="5"/>
          <c:tx>
            <c:strRef>
              <c:f>'Sc RP6 energy '!$B$10</c:f>
              <c:strCache>
                <c:ptCount val="1"/>
                <c:pt idx="0">
                  <c:v>CCG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numRef>
              <c:f>'Sc RP6 energy '!$C$20:$L$20</c:f>
              <c:numCache>
                <c:formatCode>mmm\-yy</c:formatCode>
                <c:ptCount val="10"/>
                <c:pt idx="0">
                  <c:v>45108</c:v>
                </c:pt>
                <c:pt idx="1">
                  <c:v>45474</c:v>
                </c:pt>
                <c:pt idx="2">
                  <c:v>47665</c:v>
                </c:pt>
                <c:pt idx="3">
                  <c:v>49491</c:v>
                </c:pt>
                <c:pt idx="4">
                  <c:v>50952</c:v>
                </c:pt>
                <c:pt idx="5">
                  <c:v>51318</c:v>
                </c:pt>
                <c:pt idx="6">
                  <c:v>53144</c:v>
                </c:pt>
                <c:pt idx="7">
                  <c:v>54970</c:v>
                </c:pt>
                <c:pt idx="8">
                  <c:v>56796</c:v>
                </c:pt>
                <c:pt idx="9">
                  <c:v>58623</c:v>
                </c:pt>
              </c:numCache>
            </c:numRef>
          </c:cat>
          <c:val>
            <c:numRef>
              <c:f>'Sc RP6 energy '!$C$10:$L$10</c:f>
              <c:numCache>
                <c:formatCode>0.0</c:formatCode>
                <c:ptCount val="10"/>
                <c:pt idx="0" formatCode="General">
                  <c:v>7.470504</c:v>
                </c:pt>
                <c:pt idx="1">
                  <c:v>17.067834000000001</c:v>
                </c:pt>
                <c:pt idx="2">
                  <c:v>13.379999999999999</c:v>
                </c:pt>
                <c:pt idx="3">
                  <c:v>14.449792000000002</c:v>
                </c:pt>
                <c:pt idx="4">
                  <c:v>8.6352080000000004</c:v>
                </c:pt>
                <c:pt idx="5">
                  <c:v>6.1230520000000004</c:v>
                </c:pt>
                <c:pt idx="6">
                  <c:v>5.6899930000000003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6B-4775-B29D-82FA9774BF85}"/>
            </c:ext>
          </c:extLst>
        </c:ser>
        <c:ser>
          <c:idx val="6"/>
          <c:order val="6"/>
          <c:tx>
            <c:strRef>
              <c:f>'Sc RP6 energy '!$B$11</c:f>
              <c:strCache>
                <c:ptCount val="1"/>
                <c:pt idx="0">
                  <c:v>Solar R/T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'Sc RP6 energy '!$C$20:$L$20</c:f>
              <c:numCache>
                <c:formatCode>mmm\-yy</c:formatCode>
                <c:ptCount val="10"/>
                <c:pt idx="0">
                  <c:v>45108</c:v>
                </c:pt>
                <c:pt idx="1">
                  <c:v>45474</c:v>
                </c:pt>
                <c:pt idx="2">
                  <c:v>47665</c:v>
                </c:pt>
                <c:pt idx="3">
                  <c:v>49491</c:v>
                </c:pt>
                <c:pt idx="4">
                  <c:v>50952</c:v>
                </c:pt>
                <c:pt idx="5">
                  <c:v>51318</c:v>
                </c:pt>
                <c:pt idx="6">
                  <c:v>53144</c:v>
                </c:pt>
                <c:pt idx="7">
                  <c:v>54970</c:v>
                </c:pt>
                <c:pt idx="8">
                  <c:v>56796</c:v>
                </c:pt>
                <c:pt idx="9">
                  <c:v>58623</c:v>
                </c:pt>
              </c:numCache>
            </c:numRef>
          </c:cat>
          <c:val>
            <c:numRef>
              <c:f>'Sc RP6 energy '!$C$11:$L$11</c:f>
              <c:numCache>
                <c:formatCode>0.0</c:formatCode>
                <c:ptCount val="10"/>
                <c:pt idx="0">
                  <c:v>25.109194000000002</c:v>
                </c:pt>
                <c:pt idx="1">
                  <c:v>27.182106000000001</c:v>
                </c:pt>
                <c:pt idx="2">
                  <c:v>37.687000000000005</c:v>
                </c:pt>
                <c:pt idx="3">
                  <c:v>45.60715600000001</c:v>
                </c:pt>
                <c:pt idx="4">
                  <c:v>45.509880000000003</c:v>
                </c:pt>
                <c:pt idx="5">
                  <c:v>46.629396000000007</c:v>
                </c:pt>
                <c:pt idx="6">
                  <c:v>45.519944000000002</c:v>
                </c:pt>
                <c:pt idx="7">
                  <c:v>44.98</c:v>
                </c:pt>
                <c:pt idx="8">
                  <c:v>43.593247999999996</c:v>
                </c:pt>
                <c:pt idx="9">
                  <c:v>44.111151999999997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6B-4775-B29D-82FA9774BF85}"/>
            </c:ext>
          </c:extLst>
        </c:ser>
        <c:ser>
          <c:idx val="7"/>
          <c:order val="7"/>
          <c:tx>
            <c:strRef>
              <c:f>'Sc RP6 energy '!$B$12</c:f>
              <c:strCache>
                <c:ptCount val="1"/>
                <c:pt idx="0">
                  <c:v>Solr UT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cat>
            <c:numRef>
              <c:f>'Sc RP6 energy '!$C$20:$L$20</c:f>
              <c:numCache>
                <c:formatCode>mmm\-yy</c:formatCode>
                <c:ptCount val="10"/>
                <c:pt idx="0">
                  <c:v>45108</c:v>
                </c:pt>
                <c:pt idx="1">
                  <c:v>45474</c:v>
                </c:pt>
                <c:pt idx="2">
                  <c:v>47665</c:v>
                </c:pt>
                <c:pt idx="3">
                  <c:v>49491</c:v>
                </c:pt>
                <c:pt idx="4">
                  <c:v>50952</c:v>
                </c:pt>
                <c:pt idx="5">
                  <c:v>51318</c:v>
                </c:pt>
                <c:pt idx="6">
                  <c:v>53144</c:v>
                </c:pt>
                <c:pt idx="7">
                  <c:v>54970</c:v>
                </c:pt>
                <c:pt idx="8">
                  <c:v>56796</c:v>
                </c:pt>
                <c:pt idx="9">
                  <c:v>58623</c:v>
                </c:pt>
              </c:numCache>
            </c:numRef>
          </c:cat>
          <c:val>
            <c:numRef>
              <c:f>'Sc RP6 energy '!$C$12:$L$12</c:f>
              <c:numCache>
                <c:formatCode>0.0</c:formatCode>
                <c:ptCount val="10"/>
                <c:pt idx="0" formatCode="General">
                  <c:v>18.053718</c:v>
                </c:pt>
                <c:pt idx="1">
                  <c:v>16.014264000000001</c:v>
                </c:pt>
                <c:pt idx="2">
                  <c:v>26.091000000000001</c:v>
                </c:pt>
                <c:pt idx="3">
                  <c:v>25.964470000000002</c:v>
                </c:pt>
                <c:pt idx="4">
                  <c:v>38.741744000000004</c:v>
                </c:pt>
                <c:pt idx="5">
                  <c:v>34.147790000000001</c:v>
                </c:pt>
                <c:pt idx="6">
                  <c:v>30.429093000000002</c:v>
                </c:pt>
                <c:pt idx="7">
                  <c:v>27.3</c:v>
                </c:pt>
                <c:pt idx="8">
                  <c:v>18.881152</c:v>
                </c:pt>
                <c:pt idx="9">
                  <c:v>20.427312000000001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6B-4775-B29D-82FA9774BF85}"/>
            </c:ext>
          </c:extLst>
        </c:ser>
        <c:ser>
          <c:idx val="8"/>
          <c:order val="8"/>
          <c:tx>
            <c:strRef>
              <c:f>'Sc RP6 energy '!$B$13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cat>
            <c:numRef>
              <c:f>'Sc RP6 energy '!$C$20:$L$20</c:f>
              <c:numCache>
                <c:formatCode>mmm\-yy</c:formatCode>
                <c:ptCount val="10"/>
                <c:pt idx="0">
                  <c:v>45108</c:v>
                </c:pt>
                <c:pt idx="1">
                  <c:v>45474</c:v>
                </c:pt>
                <c:pt idx="2">
                  <c:v>47665</c:v>
                </c:pt>
                <c:pt idx="3">
                  <c:v>49491</c:v>
                </c:pt>
                <c:pt idx="4">
                  <c:v>50952</c:v>
                </c:pt>
                <c:pt idx="5">
                  <c:v>51318</c:v>
                </c:pt>
                <c:pt idx="6">
                  <c:v>53144</c:v>
                </c:pt>
                <c:pt idx="7">
                  <c:v>54970</c:v>
                </c:pt>
                <c:pt idx="8">
                  <c:v>56796</c:v>
                </c:pt>
                <c:pt idx="9">
                  <c:v>58623</c:v>
                </c:pt>
              </c:numCache>
            </c:numRef>
          </c:cat>
          <c:val>
            <c:numRef>
              <c:f>'Sc RP6 energy '!$C$13:$L$13</c:f>
              <c:numCache>
                <c:formatCode>0.0</c:formatCode>
                <c:ptCount val="10"/>
                <c:pt idx="0" formatCode="General">
                  <c:v>29.259473999999997</c:v>
                </c:pt>
                <c:pt idx="1">
                  <c:v>30.553529999999999</c:v>
                </c:pt>
                <c:pt idx="2">
                  <c:v>57.980000000000004</c:v>
                </c:pt>
                <c:pt idx="3">
                  <c:v>54.638276000000005</c:v>
                </c:pt>
                <c:pt idx="4">
                  <c:v>57.645848000000001</c:v>
                </c:pt>
                <c:pt idx="5">
                  <c:v>56.520479999999999</c:v>
                </c:pt>
                <c:pt idx="6">
                  <c:v>52.941674000000006</c:v>
                </c:pt>
                <c:pt idx="7">
                  <c:v>49.4</c:v>
                </c:pt>
                <c:pt idx="8">
                  <c:v>42.204927999999995</c:v>
                </c:pt>
                <c:pt idx="9">
                  <c:v>42.926959999999994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6B-4775-B29D-82FA9774BF85}"/>
            </c:ext>
          </c:extLst>
        </c:ser>
        <c:ser>
          <c:idx val="9"/>
          <c:order val="9"/>
          <c:tx>
            <c:strRef>
              <c:f>'Sc RP6 energy '!$B$14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cat>
            <c:numRef>
              <c:f>'Sc RP6 energy '!$C$20:$L$20</c:f>
              <c:numCache>
                <c:formatCode>mmm\-yy</c:formatCode>
                <c:ptCount val="10"/>
                <c:pt idx="0">
                  <c:v>45108</c:v>
                </c:pt>
                <c:pt idx="1">
                  <c:v>45474</c:v>
                </c:pt>
                <c:pt idx="2">
                  <c:v>47665</c:v>
                </c:pt>
                <c:pt idx="3">
                  <c:v>49491</c:v>
                </c:pt>
                <c:pt idx="4">
                  <c:v>50952</c:v>
                </c:pt>
                <c:pt idx="5">
                  <c:v>51318</c:v>
                </c:pt>
                <c:pt idx="6">
                  <c:v>53144</c:v>
                </c:pt>
                <c:pt idx="7">
                  <c:v>54970</c:v>
                </c:pt>
                <c:pt idx="8">
                  <c:v>56796</c:v>
                </c:pt>
                <c:pt idx="9">
                  <c:v>58623</c:v>
                </c:pt>
              </c:numCache>
            </c:numRef>
          </c:cat>
          <c:val>
            <c:numRef>
              <c:f>'Sc RP6 energy '!$C$14:$L$14</c:f>
              <c:numCache>
                <c:formatCode>0.0</c:formatCode>
                <c:ptCount val="10"/>
                <c:pt idx="0" formatCode="General">
                  <c:v>13.488410000000002</c:v>
                </c:pt>
                <c:pt idx="1">
                  <c:v>13.69641</c:v>
                </c:pt>
                <c:pt idx="2">
                  <c:v>13.603</c:v>
                </c:pt>
                <c:pt idx="3">
                  <c:v>13.54668</c:v>
                </c:pt>
                <c:pt idx="4">
                  <c:v>13.536272000000002</c:v>
                </c:pt>
                <c:pt idx="5">
                  <c:v>13.894617999999999</c:v>
                </c:pt>
                <c:pt idx="6">
                  <c:v>13.606505</c:v>
                </c:pt>
                <c:pt idx="7">
                  <c:v>13.52</c:v>
                </c:pt>
                <c:pt idx="8">
                  <c:v>13.605536000000001</c:v>
                </c:pt>
                <c:pt idx="9">
                  <c:v>13.618207999999999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6B-4775-B29D-82FA9774BF85}"/>
            </c:ext>
          </c:extLst>
        </c:ser>
        <c:ser>
          <c:idx val="10"/>
          <c:order val="10"/>
          <c:tx>
            <c:strRef>
              <c:f>'Sc RP6 energy '!$B$15</c:f>
              <c:strCache>
                <c:ptCount val="1"/>
                <c:pt idx="0">
                  <c:v>Hybrid Store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'Sc RP6 energy '!$C$20:$L$20</c:f>
              <c:numCache>
                <c:formatCode>mmm\-yy</c:formatCode>
                <c:ptCount val="10"/>
                <c:pt idx="0">
                  <c:v>45108</c:v>
                </c:pt>
                <c:pt idx="1">
                  <c:v>45474</c:v>
                </c:pt>
                <c:pt idx="2">
                  <c:v>47665</c:v>
                </c:pt>
                <c:pt idx="3">
                  <c:v>49491</c:v>
                </c:pt>
                <c:pt idx="4">
                  <c:v>50952</c:v>
                </c:pt>
                <c:pt idx="5">
                  <c:v>51318</c:v>
                </c:pt>
                <c:pt idx="6">
                  <c:v>53144</c:v>
                </c:pt>
                <c:pt idx="7">
                  <c:v>54970</c:v>
                </c:pt>
                <c:pt idx="8">
                  <c:v>56796</c:v>
                </c:pt>
                <c:pt idx="9">
                  <c:v>58623</c:v>
                </c:pt>
              </c:numCache>
            </c:numRef>
          </c:cat>
          <c:val>
            <c:numRef>
              <c:f>'Sc RP6 energy '!$C$15:$L$15</c:f>
              <c:numCache>
                <c:formatCode>0.0</c:formatCode>
                <c:ptCount val="10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86B-4775-B29D-82FA9774BF85}"/>
            </c:ext>
          </c:extLst>
        </c:ser>
        <c:ser>
          <c:idx val="11"/>
          <c:order val="11"/>
          <c:tx>
            <c:strRef>
              <c:f>'Sc RP6 energy '!$B$16</c:f>
              <c:strCache>
                <c:ptCount val="1"/>
                <c:pt idx="0">
                  <c:v>P/Store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'Sc RP6 energy '!$C$20:$L$20</c:f>
              <c:numCache>
                <c:formatCode>mmm\-yy</c:formatCode>
                <c:ptCount val="10"/>
                <c:pt idx="0">
                  <c:v>45108</c:v>
                </c:pt>
                <c:pt idx="1">
                  <c:v>45474</c:v>
                </c:pt>
                <c:pt idx="2">
                  <c:v>47665</c:v>
                </c:pt>
                <c:pt idx="3">
                  <c:v>49491</c:v>
                </c:pt>
                <c:pt idx="4">
                  <c:v>50952</c:v>
                </c:pt>
                <c:pt idx="5">
                  <c:v>51318</c:v>
                </c:pt>
                <c:pt idx="6">
                  <c:v>53144</c:v>
                </c:pt>
                <c:pt idx="7">
                  <c:v>54970</c:v>
                </c:pt>
                <c:pt idx="8">
                  <c:v>56796</c:v>
                </c:pt>
                <c:pt idx="9">
                  <c:v>58623</c:v>
                </c:pt>
              </c:numCache>
            </c:numRef>
          </c:cat>
          <c:val>
            <c:numRef>
              <c:f>'Sc RP6 energy '!$C$16:$L$16</c:f>
              <c:numCache>
                <c:formatCode>0.0</c:formatCode>
                <c:ptCount val="10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-0.45155600000000007</c:v>
                </c:pt>
                <c:pt idx="4">
                  <c:v>-1.8670720000000001</c:v>
                </c:pt>
                <c:pt idx="5">
                  <c:v>-0.94200800000000007</c:v>
                </c:pt>
                <c:pt idx="6">
                  <c:v>-0.74217300000000008</c:v>
                </c:pt>
                <c:pt idx="7">
                  <c:v>-1.82</c:v>
                </c:pt>
                <c:pt idx="8">
                  <c:v>-0.83299199999999995</c:v>
                </c:pt>
                <c:pt idx="9">
                  <c:v>-0.88814400000000004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86B-4775-B29D-82FA9774BF85}"/>
            </c:ext>
          </c:extLst>
        </c:ser>
        <c:ser>
          <c:idx val="12"/>
          <c:order val="12"/>
          <c:tx>
            <c:strRef>
              <c:f>'Sc RP6 energy '!$B$17</c:f>
              <c:strCache>
                <c:ptCount val="1"/>
                <c:pt idx="0">
                  <c:v>Batteries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'Sc RP6 energy '!$C$20:$L$20</c:f>
              <c:numCache>
                <c:formatCode>mmm\-yy</c:formatCode>
                <c:ptCount val="10"/>
                <c:pt idx="0">
                  <c:v>45108</c:v>
                </c:pt>
                <c:pt idx="1">
                  <c:v>45474</c:v>
                </c:pt>
                <c:pt idx="2">
                  <c:v>47665</c:v>
                </c:pt>
                <c:pt idx="3">
                  <c:v>49491</c:v>
                </c:pt>
                <c:pt idx="4">
                  <c:v>50952</c:v>
                </c:pt>
                <c:pt idx="5">
                  <c:v>51318</c:v>
                </c:pt>
                <c:pt idx="6">
                  <c:v>53144</c:v>
                </c:pt>
                <c:pt idx="7">
                  <c:v>54970</c:v>
                </c:pt>
                <c:pt idx="8">
                  <c:v>56796</c:v>
                </c:pt>
                <c:pt idx="9">
                  <c:v>58623</c:v>
                </c:pt>
              </c:numCache>
            </c:numRef>
          </c:cat>
          <c:val>
            <c:numRef>
              <c:f>'Sc RP6 energy '!$C$17:$L$17</c:f>
              <c:numCache>
                <c:formatCode>0.0</c:formatCode>
                <c:ptCount val="10"/>
                <c:pt idx="1">
                  <c:v>0</c:v>
                </c:pt>
                <c:pt idx="2">
                  <c:v>-0.223</c:v>
                </c:pt>
                <c:pt idx="3">
                  <c:v>-0.45155600000000007</c:v>
                </c:pt>
                <c:pt idx="4">
                  <c:v>-0.23338400000000001</c:v>
                </c:pt>
                <c:pt idx="5">
                  <c:v>-0.23550200000000002</c:v>
                </c:pt>
                <c:pt idx="6">
                  <c:v>-0.24739100000000003</c:v>
                </c:pt>
                <c:pt idx="7">
                  <c:v>-0.26</c:v>
                </c:pt>
                <c:pt idx="8">
                  <c:v>-0.27766399999999997</c:v>
                </c:pt>
                <c:pt idx="9">
                  <c:v>-0.29604800000000003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6B-4775-B29D-82FA9774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3031792"/>
        <c:axId val="888927888"/>
      </c:areaChart>
      <c:lineChart>
        <c:grouping val="standard"/>
        <c:varyColors val="0"/>
        <c:ser>
          <c:idx val="13"/>
          <c:order val="13"/>
          <c:tx>
            <c:v>Emissions Intensity LCA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439114567360315E-2"/>
                  <c:y val="-1.7851342593151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6B-4775-B29D-82FA9774BF85}"/>
                </c:ext>
              </c:extLst>
            </c:dLbl>
            <c:dLbl>
              <c:idx val="7"/>
              <c:layout>
                <c:manualLayout>
                  <c:x val="3.2713534764703916E-3"/>
                  <c:y val="-2.2296557017086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6B-4775-B29D-82FA9774BF85}"/>
                </c:ext>
              </c:extLst>
            </c:dLbl>
            <c:dLbl>
              <c:idx val="12"/>
              <c:layout>
                <c:manualLayout>
                  <c:x val="0"/>
                  <c:y val="-1.18305778392391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051643801960565E-2"/>
                      <c:h val="3.4340848996315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386B-4775-B29D-82FA9774BF85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86B-4775-B29D-82FA9774BF85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86B-4775-B29D-82FA9774BF85}"/>
                </c:ext>
              </c:extLst>
            </c:dLbl>
            <c:dLbl>
              <c:idx val="27"/>
              <c:layout>
                <c:manualLayout>
                  <c:x val="-2.2375830438423564E-3"/>
                  <c:y val="-1.6730404678190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86B-4775-B29D-82FA9774BF85}"/>
                </c:ext>
              </c:extLst>
            </c:dLbl>
            <c:dLbl>
              <c:idx val="32"/>
              <c:layout>
                <c:manualLayout>
                  <c:x val="-1.1187915219211782E-2"/>
                  <c:y val="-1.977229643786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86B-4775-B29D-82FA9774BF85}"/>
                </c:ext>
              </c:extLst>
            </c:dLbl>
            <c:dLbl>
              <c:idx val="37"/>
              <c:layout>
                <c:manualLayout>
                  <c:x val="-3.0207371091871812E-2"/>
                  <c:y val="-2.1293242317696484E-2"/>
                </c:manualLayout>
              </c:layout>
              <c:tx>
                <c:rich>
                  <a:bodyPr/>
                  <a:lstStyle/>
                  <a:p>
                    <a:fld id="{D45490A2-2A53-457E-8185-1A110DB0863F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A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386B-4775-B29D-82FA9774BF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 RP6 Capacity'!$C$30:$AN$30</c:f>
              <c:numCache>
                <c:formatCode>0.0</c:formatCode>
                <c:ptCount val="38"/>
                <c:pt idx="0" formatCode="General">
                  <c:v>597</c:v>
                </c:pt>
                <c:pt idx="1">
                  <c:v>578</c:v>
                </c:pt>
                <c:pt idx="2">
                  <c:v>549.85714285714289</c:v>
                </c:pt>
                <c:pt idx="3">
                  <c:v>521.71428571428578</c:v>
                </c:pt>
                <c:pt idx="4">
                  <c:v>493.57142857142861</c:v>
                </c:pt>
                <c:pt idx="5">
                  <c:v>465.42857142857144</c:v>
                </c:pt>
                <c:pt idx="6">
                  <c:v>437.28571428571428</c:v>
                </c:pt>
                <c:pt idx="7" formatCode="General">
                  <c:v>381</c:v>
                </c:pt>
                <c:pt idx="8" formatCode="0.00">
                  <c:v>381.6</c:v>
                </c:pt>
                <c:pt idx="9" formatCode="0.00">
                  <c:v>382.20000000000005</c:v>
                </c:pt>
                <c:pt idx="10" formatCode="0.00">
                  <c:v>382.80000000000007</c:v>
                </c:pt>
                <c:pt idx="11" formatCode="0.00">
                  <c:v>383.40000000000009</c:v>
                </c:pt>
                <c:pt idx="12" formatCode="General">
                  <c:v>384</c:v>
                </c:pt>
                <c:pt idx="13" formatCode="0.00">
                  <c:v>381</c:v>
                </c:pt>
                <c:pt idx="14" formatCode="0.00">
                  <c:v>378</c:v>
                </c:pt>
                <c:pt idx="15" formatCode="0.00">
                  <c:v>375</c:v>
                </c:pt>
                <c:pt idx="16" formatCode="0.00">
                  <c:v>367</c:v>
                </c:pt>
                <c:pt idx="17" formatCode="General">
                  <c:v>369</c:v>
                </c:pt>
                <c:pt idx="18" formatCode="0">
                  <c:v>354.8</c:v>
                </c:pt>
                <c:pt idx="19" formatCode="0">
                  <c:v>340.6</c:v>
                </c:pt>
                <c:pt idx="20" formatCode="0">
                  <c:v>326.40000000000003</c:v>
                </c:pt>
                <c:pt idx="21" formatCode="0">
                  <c:v>312.20000000000005</c:v>
                </c:pt>
                <c:pt idx="22" formatCode="General">
                  <c:v>298</c:v>
                </c:pt>
                <c:pt idx="23" formatCode="0">
                  <c:v>251.8</c:v>
                </c:pt>
                <c:pt idx="24" formatCode="0">
                  <c:v>205.60000000000002</c:v>
                </c:pt>
                <c:pt idx="25" formatCode="0">
                  <c:v>159.40000000000003</c:v>
                </c:pt>
                <c:pt idx="26" formatCode="0">
                  <c:v>113.20000000000003</c:v>
                </c:pt>
                <c:pt idx="27" formatCode="General">
                  <c:v>67</c:v>
                </c:pt>
                <c:pt idx="28" formatCode="0">
                  <c:v>65.8</c:v>
                </c:pt>
                <c:pt idx="29" formatCode="0">
                  <c:v>64.599999999999994</c:v>
                </c:pt>
                <c:pt idx="30" formatCode="0">
                  <c:v>63.399999999999991</c:v>
                </c:pt>
                <c:pt idx="31" formatCode="0">
                  <c:v>62.199999999999989</c:v>
                </c:pt>
                <c:pt idx="32" formatCode="General">
                  <c:v>61</c:v>
                </c:pt>
                <c:pt idx="33" formatCode="0">
                  <c:v>60.4</c:v>
                </c:pt>
                <c:pt idx="34" formatCode="0">
                  <c:v>59.8</c:v>
                </c:pt>
                <c:pt idx="35" formatCode="0">
                  <c:v>59.199999999999996</c:v>
                </c:pt>
                <c:pt idx="36" formatCode="0">
                  <c:v>58.599999999999994</c:v>
                </c:pt>
                <c:pt idx="37" formatCode="General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86B-4775-B29D-82FA9774BF85}"/>
            </c:ext>
          </c:extLst>
        </c:ser>
        <c:ser>
          <c:idx val="14"/>
          <c:order val="14"/>
          <c:tx>
            <c:v>Emissions Fuel</c:v>
          </c:tx>
          <c:spPr>
            <a:ln w="28575" cap="rnd">
              <a:solidFill>
                <a:schemeClr val="accent2">
                  <a:lumMod val="50000"/>
                </a:schemeClr>
              </a:solidFill>
              <a:prstDash val="lgDash"/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169754719609504E-2"/>
                  <c:y val="2.7358543405298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F8-419B-A1ED-B25DDFCC34F5}"/>
                </c:ext>
              </c:extLst>
            </c:dLbl>
            <c:dLbl>
              <c:idx val="7"/>
              <c:layout>
                <c:manualLayout>
                  <c:x val="-4.8654226055722477E-2"/>
                  <c:y val="7.599595390360697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F8-419B-A1ED-B25DDFCC34F5}"/>
                </c:ext>
              </c:extLst>
            </c:dLbl>
            <c:dLbl>
              <c:idx val="12"/>
              <c:layout>
                <c:manualLayout>
                  <c:x val="-1.5740281099118028E-2"/>
                  <c:y val="2.7358578777306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F8-419B-A1ED-B25DDFCC34F5}"/>
                </c:ext>
              </c:extLst>
            </c:dLbl>
            <c:dLbl>
              <c:idx val="17"/>
              <c:layout>
                <c:manualLayout>
                  <c:x val="-3.0784018720759677E-2"/>
                  <c:y val="2.2798786171082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F8-419B-A1ED-B25DDFCC34F5}"/>
                </c:ext>
              </c:extLst>
            </c:dLbl>
            <c:dLbl>
              <c:idx val="22"/>
              <c:layout>
                <c:manualLayout>
                  <c:x val="-3.8325159831215663E-2"/>
                  <c:y val="1.9595654809842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F8-419B-A1ED-B25DDFCC34F5}"/>
                </c:ext>
              </c:extLst>
            </c:dLbl>
            <c:dLbl>
              <c:idx val="27"/>
              <c:layout>
                <c:manualLayout>
                  <c:x val="-2.2022816422480507E-3"/>
                  <c:y val="-1.5199190780721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F8-419B-A1ED-B25DDFCC34F5}"/>
                </c:ext>
              </c:extLst>
            </c:dLbl>
            <c:dLbl>
              <c:idx val="32"/>
              <c:layout>
                <c:manualLayout>
                  <c:x val="-1.2714168309873203E-2"/>
                  <c:y val="-1.3679271702649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F8-419B-A1ED-B25DDFCC34F5}"/>
                </c:ext>
              </c:extLst>
            </c:dLbl>
            <c:dLbl>
              <c:idx val="37"/>
              <c:layout>
                <c:manualLayout>
                  <c:x val="-2.4277243644260871E-2"/>
                  <c:y val="-1.3679271702649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F8-419B-A1ED-B25DDFCC34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 RP6 Capacity'!$C$29:$AN$29</c:f>
              <c:numCache>
                <c:formatCode>0.0</c:formatCode>
                <c:ptCount val="38"/>
                <c:pt idx="0" formatCode="General">
                  <c:v>558</c:v>
                </c:pt>
                <c:pt idx="1">
                  <c:v>536</c:v>
                </c:pt>
                <c:pt idx="2">
                  <c:v>506.28571428571428</c:v>
                </c:pt>
                <c:pt idx="3">
                  <c:v>476.57142857142856</c:v>
                </c:pt>
                <c:pt idx="4">
                  <c:v>446.85714285714283</c:v>
                </c:pt>
                <c:pt idx="5">
                  <c:v>417.14285714285711</c:v>
                </c:pt>
                <c:pt idx="6">
                  <c:v>387.42857142857139</c:v>
                </c:pt>
                <c:pt idx="7" formatCode="General">
                  <c:v>328</c:v>
                </c:pt>
                <c:pt idx="8" formatCode="0.00">
                  <c:v>326.39999999999998</c:v>
                </c:pt>
                <c:pt idx="9" formatCode="0.00">
                  <c:v>324.79999999999995</c:v>
                </c:pt>
                <c:pt idx="10" formatCode="0.00">
                  <c:v>323.19999999999993</c:v>
                </c:pt>
                <c:pt idx="11" formatCode="0.00">
                  <c:v>321.59999999999991</c:v>
                </c:pt>
                <c:pt idx="12" formatCode="General">
                  <c:v>320</c:v>
                </c:pt>
                <c:pt idx="13" formatCode="0.00">
                  <c:v>316.60000000000002</c:v>
                </c:pt>
                <c:pt idx="14" formatCode="0.00">
                  <c:v>313.20000000000005</c:v>
                </c:pt>
                <c:pt idx="15" formatCode="0.00">
                  <c:v>309.80000000000007</c:v>
                </c:pt>
                <c:pt idx="16" formatCode="0.00">
                  <c:v>302</c:v>
                </c:pt>
                <c:pt idx="17" formatCode="General">
                  <c:v>303</c:v>
                </c:pt>
                <c:pt idx="18" formatCode="0">
                  <c:v>289.2</c:v>
                </c:pt>
                <c:pt idx="19" formatCode="0">
                  <c:v>275.39999999999998</c:v>
                </c:pt>
                <c:pt idx="20" formatCode="0">
                  <c:v>261.59999999999997</c:v>
                </c:pt>
                <c:pt idx="21" formatCode="0">
                  <c:v>247.79999999999995</c:v>
                </c:pt>
                <c:pt idx="22" formatCode="General">
                  <c:v>234</c:v>
                </c:pt>
                <c:pt idx="23" formatCode="0">
                  <c:v>188</c:v>
                </c:pt>
                <c:pt idx="24" formatCode="0">
                  <c:v>142</c:v>
                </c:pt>
                <c:pt idx="25" formatCode="0">
                  <c:v>96</c:v>
                </c:pt>
                <c:pt idx="26" formatCode="0">
                  <c:v>50</c:v>
                </c:pt>
                <c:pt idx="27" formatCode="General">
                  <c:v>4</c:v>
                </c:pt>
                <c:pt idx="28" formatCode="0">
                  <c:v>3.2</c:v>
                </c:pt>
                <c:pt idx="29" formatCode="0">
                  <c:v>2.4000000000000004</c:v>
                </c:pt>
                <c:pt idx="30" formatCode="0">
                  <c:v>1.6000000000000003</c:v>
                </c:pt>
                <c:pt idx="31" formatCode="0">
                  <c:v>0.80000000000000027</c:v>
                </c:pt>
                <c:pt idx="32" formatCode="General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8-419B-A1ED-B25DDFCC3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31696"/>
        <c:axId val="498698944"/>
      </c:lineChart>
      <c:dateAx>
        <c:axId val="97303179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200" b="1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8927888"/>
        <c:crosses val="autoZero"/>
        <c:auto val="1"/>
        <c:lblOffset val="100"/>
        <c:baseTimeUnit val="years"/>
      </c:dateAx>
      <c:valAx>
        <c:axId val="88892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Eeleectrical Energy Production TWh/yr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031792"/>
        <c:crosses val="autoZero"/>
        <c:crossBetween val="between"/>
      </c:valAx>
      <c:valAx>
        <c:axId val="4986989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/>
                  <a:t>Emissions Intensity LCA gr CO2e/kWh</a:t>
                </a:r>
              </a:p>
            </c:rich>
          </c:tx>
          <c:layout>
            <c:manualLayout>
              <c:xMode val="edge"/>
              <c:yMode val="edge"/>
              <c:x val="0.96406432409403375"/>
              <c:y val="0.305460276389297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C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631696"/>
        <c:crosses val="max"/>
        <c:crossBetween val="between"/>
      </c:valAx>
      <c:catAx>
        <c:axId val="1075631696"/>
        <c:scaling>
          <c:orientation val="minMax"/>
        </c:scaling>
        <c:delete val="1"/>
        <c:axPos val="b"/>
        <c:majorTickMark val="out"/>
        <c:minorTickMark val="none"/>
        <c:tickLblPos val="nextTo"/>
        <c:crossAx val="498698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505203004965"/>
          <c:y val="0.91243584367841413"/>
          <c:w val="0.88150322628011402"/>
          <c:h val="8.7564213589081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Sum Generation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7437301885728837E-2"/>
          <c:y val="0.10987032937525174"/>
          <c:w val="0.91094688487217468"/>
          <c:h val="0.7215631333754929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'Sc RP6 Capacity'!$C$23:$AN$23</c:f>
              <c:numCache>
                <c:formatCode>mmm\-yy</c:formatCode>
                <c:ptCount val="38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  <c:pt idx="3">
                  <c:v>46204</c:v>
                </c:pt>
                <c:pt idx="4">
                  <c:v>46569</c:v>
                </c:pt>
                <c:pt idx="5">
                  <c:v>46935</c:v>
                </c:pt>
                <c:pt idx="6">
                  <c:v>47300</c:v>
                </c:pt>
                <c:pt idx="7">
                  <c:v>47665</c:v>
                </c:pt>
                <c:pt idx="8">
                  <c:v>48030</c:v>
                </c:pt>
                <c:pt idx="9">
                  <c:v>48396</c:v>
                </c:pt>
                <c:pt idx="10">
                  <c:v>48761</c:v>
                </c:pt>
                <c:pt idx="11">
                  <c:v>49126</c:v>
                </c:pt>
                <c:pt idx="12">
                  <c:v>49491</c:v>
                </c:pt>
                <c:pt idx="13">
                  <c:v>49857</c:v>
                </c:pt>
                <c:pt idx="14">
                  <c:v>50222</c:v>
                </c:pt>
                <c:pt idx="15">
                  <c:v>50587</c:v>
                </c:pt>
                <c:pt idx="16">
                  <c:v>50952</c:v>
                </c:pt>
                <c:pt idx="17">
                  <c:v>51318</c:v>
                </c:pt>
                <c:pt idx="18">
                  <c:v>51683</c:v>
                </c:pt>
                <c:pt idx="19">
                  <c:v>52048</c:v>
                </c:pt>
                <c:pt idx="20">
                  <c:v>52413</c:v>
                </c:pt>
                <c:pt idx="21">
                  <c:v>52779</c:v>
                </c:pt>
                <c:pt idx="22">
                  <c:v>53144</c:v>
                </c:pt>
                <c:pt idx="23">
                  <c:v>53509</c:v>
                </c:pt>
                <c:pt idx="24">
                  <c:v>53874</c:v>
                </c:pt>
                <c:pt idx="25">
                  <c:v>54240</c:v>
                </c:pt>
                <c:pt idx="26">
                  <c:v>54605</c:v>
                </c:pt>
                <c:pt idx="27">
                  <c:v>54970</c:v>
                </c:pt>
                <c:pt idx="28">
                  <c:v>55335</c:v>
                </c:pt>
                <c:pt idx="29">
                  <c:v>55701</c:v>
                </c:pt>
                <c:pt idx="30">
                  <c:v>56066</c:v>
                </c:pt>
                <c:pt idx="31">
                  <c:v>56431</c:v>
                </c:pt>
                <c:pt idx="32">
                  <c:v>56796</c:v>
                </c:pt>
                <c:pt idx="33">
                  <c:v>57162</c:v>
                </c:pt>
                <c:pt idx="34">
                  <c:v>57527</c:v>
                </c:pt>
                <c:pt idx="35">
                  <c:v>57892</c:v>
                </c:pt>
                <c:pt idx="36">
                  <c:v>58257</c:v>
                </c:pt>
                <c:pt idx="37">
                  <c:v>58623</c:v>
                </c:pt>
              </c:numCache>
            </c:numRef>
          </c:xVal>
          <c:yVal>
            <c:numRef>
              <c:f>'Sc RP6 Capacity'!$C$22:$AN$22</c:f>
              <c:numCache>
                <c:formatCode>0</c:formatCode>
                <c:ptCount val="38"/>
                <c:pt idx="0">
                  <c:v>82.103999999999999</c:v>
                </c:pt>
                <c:pt idx="1">
                  <c:v>88.800666883657144</c:v>
                </c:pt>
                <c:pt idx="2">
                  <c:v>89.303225769624277</c:v>
                </c:pt>
                <c:pt idx="3">
                  <c:v>94.514192608811413</c:v>
                </c:pt>
                <c:pt idx="4">
                  <c:v>99.70101065848857</c:v>
                </c:pt>
                <c:pt idx="5">
                  <c:v>106.0657474613657</c:v>
                </c:pt>
                <c:pt idx="6">
                  <c:v>110.64418657411287</c:v>
                </c:pt>
                <c:pt idx="7">
                  <c:v>111.03651585073999</c:v>
                </c:pt>
                <c:pt idx="8">
                  <c:v>115.03521268059198</c:v>
                </c:pt>
                <c:pt idx="9">
                  <c:v>117.485909510444</c:v>
                </c:pt>
                <c:pt idx="10">
                  <c:v>119.934606340296</c:v>
                </c:pt>
                <c:pt idx="11">
                  <c:v>122.383303170148</c:v>
                </c:pt>
                <c:pt idx="12">
                  <c:v>123.28</c:v>
                </c:pt>
                <c:pt idx="13">
                  <c:v>124.87159999999999</c:v>
                </c:pt>
                <c:pt idx="14">
                  <c:v>125.9032</c:v>
                </c:pt>
                <c:pt idx="15">
                  <c:v>128.79479999999998</c:v>
                </c:pt>
                <c:pt idx="16">
                  <c:v>131.54639999999998</c:v>
                </c:pt>
                <c:pt idx="17">
                  <c:v>131.53799999999998</c:v>
                </c:pt>
                <c:pt idx="18">
                  <c:v>130.8124</c:v>
                </c:pt>
                <c:pt idx="19">
                  <c:v>131.53479999999999</c:v>
                </c:pt>
                <c:pt idx="20">
                  <c:v>132.25719999999998</c:v>
                </c:pt>
                <c:pt idx="21">
                  <c:v>132.9796</c:v>
                </c:pt>
                <c:pt idx="22">
                  <c:v>134.35000000000002</c:v>
                </c:pt>
                <c:pt idx="23">
                  <c:v>131.029</c:v>
                </c:pt>
                <c:pt idx="24">
                  <c:v>131.54899999999998</c:v>
                </c:pt>
                <c:pt idx="25">
                  <c:v>132.06900000000002</c:v>
                </c:pt>
                <c:pt idx="26">
                  <c:v>132.589</c:v>
                </c:pt>
                <c:pt idx="27">
                  <c:v>135.25</c:v>
                </c:pt>
                <c:pt idx="28">
                  <c:v>135.84999999999997</c:v>
                </c:pt>
                <c:pt idx="29">
                  <c:v>136.45000000000002</c:v>
                </c:pt>
                <c:pt idx="30">
                  <c:v>137.04999999999998</c:v>
                </c:pt>
                <c:pt idx="31">
                  <c:v>137.64999999999998</c:v>
                </c:pt>
                <c:pt idx="32">
                  <c:v>138.25</c:v>
                </c:pt>
                <c:pt idx="33">
                  <c:v>136.77000000000004</c:v>
                </c:pt>
                <c:pt idx="34">
                  <c:v>135.29</c:v>
                </c:pt>
                <c:pt idx="35">
                  <c:v>133.81</c:v>
                </c:pt>
                <c:pt idx="36">
                  <c:v>132.33000000000001</c:v>
                </c:pt>
                <c:pt idx="37">
                  <c:v>130.85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B2-42CA-B77E-1B480D8FA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966048"/>
        <c:axId val="119901760"/>
      </c:scatterChart>
      <c:valAx>
        <c:axId val="240966048"/>
        <c:scaling>
          <c:orientation val="minMax"/>
          <c:min val="44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342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01760"/>
        <c:crosses val="autoZero"/>
        <c:crossBetween val="midCat"/>
        <c:majorUnit val="730"/>
      </c:valAx>
      <c:valAx>
        <c:axId val="11990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966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Population, Demand Nuke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968233336628712E-2"/>
          <c:y val="0.10360325024020103"/>
          <c:w val="0.7991266864073624"/>
          <c:h val="0.59935737077681972"/>
        </c:manualLayout>
      </c:layout>
      <c:lineChart>
        <c:grouping val="stacked"/>
        <c:varyColors val="0"/>
        <c:ser>
          <c:idx val="0"/>
          <c:order val="0"/>
          <c:tx>
            <c:v>Demand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'Sc RP6 Capacity'!$C$23:$AN$23</c:f>
              <c:numCache>
                <c:formatCode>mmm\-yy</c:formatCode>
                <c:ptCount val="38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  <c:pt idx="3">
                  <c:v>46204</c:v>
                </c:pt>
                <c:pt idx="4">
                  <c:v>46569</c:v>
                </c:pt>
                <c:pt idx="5">
                  <c:v>46935</c:v>
                </c:pt>
                <c:pt idx="6">
                  <c:v>47300</c:v>
                </c:pt>
                <c:pt idx="7">
                  <c:v>47665</c:v>
                </c:pt>
                <c:pt idx="8">
                  <c:v>48030</c:v>
                </c:pt>
                <c:pt idx="9">
                  <c:v>48396</c:v>
                </c:pt>
                <c:pt idx="10">
                  <c:v>48761</c:v>
                </c:pt>
                <c:pt idx="11">
                  <c:v>49126</c:v>
                </c:pt>
                <c:pt idx="12">
                  <c:v>49491</c:v>
                </c:pt>
                <c:pt idx="13">
                  <c:v>49857</c:v>
                </c:pt>
                <c:pt idx="14">
                  <c:v>50222</c:v>
                </c:pt>
                <c:pt idx="15">
                  <c:v>50587</c:v>
                </c:pt>
                <c:pt idx="16">
                  <c:v>50952</c:v>
                </c:pt>
                <c:pt idx="17">
                  <c:v>51318</c:v>
                </c:pt>
                <c:pt idx="18">
                  <c:v>51683</c:v>
                </c:pt>
                <c:pt idx="19">
                  <c:v>52048</c:v>
                </c:pt>
                <c:pt idx="20">
                  <c:v>52413</c:v>
                </c:pt>
                <c:pt idx="21">
                  <c:v>52779</c:v>
                </c:pt>
                <c:pt idx="22">
                  <c:v>53144</c:v>
                </c:pt>
                <c:pt idx="23">
                  <c:v>53509</c:v>
                </c:pt>
                <c:pt idx="24">
                  <c:v>53874</c:v>
                </c:pt>
                <c:pt idx="25">
                  <c:v>54240</c:v>
                </c:pt>
                <c:pt idx="26">
                  <c:v>54605</c:v>
                </c:pt>
                <c:pt idx="27">
                  <c:v>54970</c:v>
                </c:pt>
                <c:pt idx="28">
                  <c:v>55335</c:v>
                </c:pt>
                <c:pt idx="29">
                  <c:v>55701</c:v>
                </c:pt>
                <c:pt idx="30">
                  <c:v>56066</c:v>
                </c:pt>
                <c:pt idx="31">
                  <c:v>56431</c:v>
                </c:pt>
                <c:pt idx="32">
                  <c:v>56796</c:v>
                </c:pt>
                <c:pt idx="33">
                  <c:v>57162</c:v>
                </c:pt>
                <c:pt idx="34">
                  <c:v>57527</c:v>
                </c:pt>
                <c:pt idx="35">
                  <c:v>57892</c:v>
                </c:pt>
                <c:pt idx="36">
                  <c:v>58257</c:v>
                </c:pt>
                <c:pt idx="37">
                  <c:v>58623</c:v>
                </c:pt>
              </c:numCache>
            </c:numRef>
          </c:cat>
          <c:val>
            <c:numRef>
              <c:f>'Sc RP6 Capacity'!$C$25:$AN$25</c:f>
              <c:numCache>
                <c:formatCode>0.0</c:formatCode>
                <c:ptCount val="38"/>
                <c:pt idx="0" formatCode="General">
                  <c:v>207.51400000000001</c:v>
                </c:pt>
                <c:pt idx="1">
                  <c:v>210.714</c:v>
                </c:pt>
                <c:pt idx="2">
                  <c:v>212.82500000000002</c:v>
                </c:pt>
                <c:pt idx="3">
                  <c:v>213.73060000000001</c:v>
                </c:pt>
                <c:pt idx="4">
                  <c:v>214.72280000000001</c:v>
                </c:pt>
                <c:pt idx="5">
                  <c:v>215.80160000000001</c:v>
                </c:pt>
                <c:pt idx="6">
                  <c:v>216.96700000000001</c:v>
                </c:pt>
                <c:pt idx="7">
                  <c:v>223</c:v>
                </c:pt>
                <c:pt idx="8">
                  <c:v>219.55760000000001</c:v>
                </c:pt>
                <c:pt idx="9">
                  <c:v>220.9828</c:v>
                </c:pt>
                <c:pt idx="10">
                  <c:v>222.49459999999999</c:v>
                </c:pt>
                <c:pt idx="11">
                  <c:v>224.09300000000002</c:v>
                </c:pt>
                <c:pt idx="12">
                  <c:v>225.77800000000002</c:v>
                </c:pt>
                <c:pt idx="13">
                  <c:v>227.5496</c:v>
                </c:pt>
                <c:pt idx="14">
                  <c:v>229.40780000000001</c:v>
                </c:pt>
                <c:pt idx="15">
                  <c:v>231.3526</c:v>
                </c:pt>
                <c:pt idx="16">
                  <c:v>233.38400000000001</c:v>
                </c:pt>
                <c:pt idx="17">
                  <c:v>235.50200000000001</c:v>
                </c:pt>
                <c:pt idx="18">
                  <c:v>237.70660000000001</c:v>
                </c:pt>
                <c:pt idx="19">
                  <c:v>239.99780000000001</c:v>
                </c:pt>
                <c:pt idx="20">
                  <c:v>242.37560000000002</c:v>
                </c:pt>
                <c:pt idx="21">
                  <c:v>244.84000000000003</c:v>
                </c:pt>
                <c:pt idx="22">
                  <c:v>247.39100000000002</c:v>
                </c:pt>
                <c:pt idx="23">
                  <c:v>250.02860000000001</c:v>
                </c:pt>
                <c:pt idx="24">
                  <c:v>252.75280000000001</c:v>
                </c:pt>
                <c:pt idx="25">
                  <c:v>255.56360000000001</c:v>
                </c:pt>
                <c:pt idx="26">
                  <c:v>258.46100000000001</c:v>
                </c:pt>
                <c:pt idx="27">
                  <c:v>260</c:v>
                </c:pt>
                <c:pt idx="28">
                  <c:v>264.51560000000001</c:v>
                </c:pt>
                <c:pt idx="29">
                  <c:v>267.6728</c:v>
                </c:pt>
                <c:pt idx="30">
                  <c:v>270.91660000000002</c:v>
                </c:pt>
                <c:pt idx="31">
                  <c:v>274.24700000000001</c:v>
                </c:pt>
                <c:pt idx="32">
                  <c:v>277.66399999999999</c:v>
                </c:pt>
                <c:pt idx="33">
                  <c:v>281.16759999999999</c:v>
                </c:pt>
                <c:pt idx="34">
                  <c:v>284.75779999999997</c:v>
                </c:pt>
                <c:pt idx="35">
                  <c:v>288.43460000000005</c:v>
                </c:pt>
                <c:pt idx="36">
                  <c:v>292.19799999999998</c:v>
                </c:pt>
                <c:pt idx="37">
                  <c:v>296.048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9-41E6-A453-D6BF6A0AC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9208848"/>
        <c:axId val="1018593648"/>
      </c:lineChart>
      <c:lineChart>
        <c:grouping val="standard"/>
        <c:varyColors val="0"/>
        <c:ser>
          <c:idx val="1"/>
          <c:order val="1"/>
          <c:tx>
            <c:v>Population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'Sc RP6 Capacity'!$C$23:$AN$23</c:f>
              <c:numCache>
                <c:formatCode>mmm\-yy</c:formatCode>
                <c:ptCount val="38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  <c:pt idx="3">
                  <c:v>46204</c:v>
                </c:pt>
                <c:pt idx="4">
                  <c:v>46569</c:v>
                </c:pt>
                <c:pt idx="5">
                  <c:v>46935</c:v>
                </c:pt>
                <c:pt idx="6">
                  <c:v>47300</c:v>
                </c:pt>
                <c:pt idx="7">
                  <c:v>47665</c:v>
                </c:pt>
                <c:pt idx="8">
                  <c:v>48030</c:v>
                </c:pt>
                <c:pt idx="9">
                  <c:v>48396</c:v>
                </c:pt>
                <c:pt idx="10">
                  <c:v>48761</c:v>
                </c:pt>
                <c:pt idx="11">
                  <c:v>49126</c:v>
                </c:pt>
                <c:pt idx="12">
                  <c:v>49491</c:v>
                </c:pt>
                <c:pt idx="13">
                  <c:v>49857</c:v>
                </c:pt>
                <c:pt idx="14">
                  <c:v>50222</c:v>
                </c:pt>
                <c:pt idx="15">
                  <c:v>50587</c:v>
                </c:pt>
                <c:pt idx="16">
                  <c:v>50952</c:v>
                </c:pt>
                <c:pt idx="17">
                  <c:v>51318</c:v>
                </c:pt>
                <c:pt idx="18">
                  <c:v>51683</c:v>
                </c:pt>
                <c:pt idx="19">
                  <c:v>52048</c:v>
                </c:pt>
                <c:pt idx="20">
                  <c:v>52413</c:v>
                </c:pt>
                <c:pt idx="21">
                  <c:v>52779</c:v>
                </c:pt>
                <c:pt idx="22">
                  <c:v>53144</c:v>
                </c:pt>
                <c:pt idx="23">
                  <c:v>53509</c:v>
                </c:pt>
                <c:pt idx="24">
                  <c:v>53874</c:v>
                </c:pt>
                <c:pt idx="25">
                  <c:v>54240</c:v>
                </c:pt>
                <c:pt idx="26">
                  <c:v>54605</c:v>
                </c:pt>
                <c:pt idx="27">
                  <c:v>54970</c:v>
                </c:pt>
                <c:pt idx="28">
                  <c:v>55335</c:v>
                </c:pt>
                <c:pt idx="29">
                  <c:v>55701</c:v>
                </c:pt>
                <c:pt idx="30">
                  <c:v>56066</c:v>
                </c:pt>
                <c:pt idx="31">
                  <c:v>56431</c:v>
                </c:pt>
                <c:pt idx="32">
                  <c:v>56796</c:v>
                </c:pt>
                <c:pt idx="33">
                  <c:v>57162</c:v>
                </c:pt>
                <c:pt idx="34">
                  <c:v>57527</c:v>
                </c:pt>
                <c:pt idx="35">
                  <c:v>57892</c:v>
                </c:pt>
                <c:pt idx="36">
                  <c:v>58257</c:v>
                </c:pt>
                <c:pt idx="37">
                  <c:v>58623</c:v>
                </c:pt>
              </c:numCache>
            </c:numRef>
          </c:cat>
          <c:val>
            <c:numRef>
              <c:f>'Sc RP6 Capacity'!$C$33:$AN$33</c:f>
              <c:numCache>
                <c:formatCode>0</c:formatCode>
                <c:ptCount val="38"/>
                <c:pt idx="0">
                  <c:v>27.146999999999998</c:v>
                </c:pt>
                <c:pt idx="1">
                  <c:v>27.54457142857143</c:v>
                </c:pt>
                <c:pt idx="2">
                  <c:v>27.942142857142859</c:v>
                </c:pt>
                <c:pt idx="3">
                  <c:v>28.339714285714287</c:v>
                </c:pt>
                <c:pt idx="4">
                  <c:v>28.737285714285715</c:v>
                </c:pt>
                <c:pt idx="5">
                  <c:v>29.134857142857147</c:v>
                </c:pt>
                <c:pt idx="6">
                  <c:v>29.532428571428575</c:v>
                </c:pt>
                <c:pt idx="7">
                  <c:v>29.93</c:v>
                </c:pt>
                <c:pt idx="8">
                  <c:v>30.305399999999999</c:v>
                </c:pt>
                <c:pt idx="9">
                  <c:v>30.680800000000001</c:v>
                </c:pt>
                <c:pt idx="10">
                  <c:v>31.0562</c:v>
                </c:pt>
                <c:pt idx="11">
                  <c:v>31.4316</c:v>
                </c:pt>
                <c:pt idx="12">
                  <c:v>31.806999999999999</c:v>
                </c:pt>
                <c:pt idx="13">
                  <c:v>32.166200000000003</c:v>
                </c:pt>
                <c:pt idx="14">
                  <c:v>32.525399999999998</c:v>
                </c:pt>
                <c:pt idx="15">
                  <c:v>32.884599999999999</c:v>
                </c:pt>
                <c:pt idx="16">
                  <c:v>33.2438</c:v>
                </c:pt>
                <c:pt idx="17">
                  <c:v>33.603000000000002</c:v>
                </c:pt>
                <c:pt idx="18">
                  <c:v>33.952599999999997</c:v>
                </c:pt>
                <c:pt idx="19">
                  <c:v>34.302199999999999</c:v>
                </c:pt>
                <c:pt idx="20">
                  <c:v>34.651800000000001</c:v>
                </c:pt>
                <c:pt idx="21">
                  <c:v>35.001399999999997</c:v>
                </c:pt>
                <c:pt idx="22">
                  <c:v>35.350999999999999</c:v>
                </c:pt>
                <c:pt idx="23">
                  <c:v>35.696199999999997</c:v>
                </c:pt>
                <c:pt idx="24">
                  <c:v>36.041400000000003</c:v>
                </c:pt>
                <c:pt idx="25">
                  <c:v>36.386600000000001</c:v>
                </c:pt>
                <c:pt idx="26">
                  <c:v>36.7318</c:v>
                </c:pt>
                <c:pt idx="27">
                  <c:v>37.076999999999998</c:v>
                </c:pt>
                <c:pt idx="28">
                  <c:v>37.421799999999998</c:v>
                </c:pt>
                <c:pt idx="29">
                  <c:v>37.766599999999997</c:v>
                </c:pt>
                <c:pt idx="30">
                  <c:v>38.111400000000003</c:v>
                </c:pt>
                <c:pt idx="31">
                  <c:v>38.456200000000003</c:v>
                </c:pt>
                <c:pt idx="32">
                  <c:v>38.801000000000002</c:v>
                </c:pt>
                <c:pt idx="33">
                  <c:v>39.148000000000003</c:v>
                </c:pt>
                <c:pt idx="34">
                  <c:v>39.494999999999997</c:v>
                </c:pt>
                <c:pt idx="35">
                  <c:v>39.841999999999999</c:v>
                </c:pt>
                <c:pt idx="36">
                  <c:v>40.189</c:v>
                </c:pt>
                <c:pt idx="37">
                  <c:v>40.536000000000001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9-41E6-A453-D6BF6A0AC762}"/>
            </c:ext>
          </c:extLst>
        </c:ser>
        <c:ser>
          <c:idx val="2"/>
          <c:order val="2"/>
          <c:tx>
            <c:v>Nuclear Capacity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'Sc RP6 Capacity'!$C$10:$AN$10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">
                  <c:v>0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0">
                  <c:v>0.3</c:v>
                </c:pt>
                <c:pt idx="18" formatCode="0.0">
                  <c:v>0.6</c:v>
                </c:pt>
                <c:pt idx="19" formatCode="0.0">
                  <c:v>1.7</c:v>
                </c:pt>
                <c:pt idx="20" formatCode="0.0">
                  <c:v>2.8</c:v>
                </c:pt>
                <c:pt idx="21" formatCode="0.0">
                  <c:v>3.9</c:v>
                </c:pt>
                <c:pt idx="22" formatCode="0.00">
                  <c:v>5</c:v>
                </c:pt>
                <c:pt idx="23" formatCode="0.0">
                  <c:v>7.2</c:v>
                </c:pt>
                <c:pt idx="24" formatCode="0.0">
                  <c:v>9.4</c:v>
                </c:pt>
                <c:pt idx="25" formatCode="0.0">
                  <c:v>11.600000000000001</c:v>
                </c:pt>
                <c:pt idx="26" formatCode="0.0">
                  <c:v>13.8</c:v>
                </c:pt>
                <c:pt idx="27" formatCode="0.00">
                  <c:v>16</c:v>
                </c:pt>
                <c:pt idx="28" formatCode="0.0">
                  <c:v>17.32</c:v>
                </c:pt>
                <c:pt idx="29" formatCode="0.0">
                  <c:v>18.64</c:v>
                </c:pt>
                <c:pt idx="30" formatCode="0.0">
                  <c:v>19.96</c:v>
                </c:pt>
                <c:pt idx="31" formatCode="0.0">
                  <c:v>21.28</c:v>
                </c:pt>
                <c:pt idx="32" formatCode="0.00">
                  <c:v>22.6</c:v>
                </c:pt>
                <c:pt idx="33" formatCode="0.0">
                  <c:v>23.040000000000003</c:v>
                </c:pt>
                <c:pt idx="34" formatCode="0.0">
                  <c:v>23.480000000000004</c:v>
                </c:pt>
                <c:pt idx="35" formatCode="0.0">
                  <c:v>23.920000000000005</c:v>
                </c:pt>
                <c:pt idx="36" formatCode="0.0">
                  <c:v>24.360000000000007</c:v>
                </c:pt>
                <c:pt idx="37" formatCode="0.00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A9-41E6-A453-D6BF6A0AC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624880"/>
        <c:axId val="1009012096"/>
      </c:lineChart>
      <c:dateAx>
        <c:axId val="127920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593648"/>
        <c:crosses val="autoZero"/>
        <c:auto val="1"/>
        <c:lblOffset val="100"/>
        <c:baseTimeUnit val="years"/>
      </c:dateAx>
      <c:valAx>
        <c:axId val="101859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Demand TWh/yr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208848"/>
        <c:crosses val="autoZero"/>
        <c:crossBetween val="between"/>
      </c:valAx>
      <c:valAx>
        <c:axId val="10090120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Population In Millions and Nuke Capacity in GW</a:t>
                </a:r>
              </a:p>
            </c:rich>
          </c:tx>
          <c:layout>
            <c:manualLayout>
              <c:xMode val="edge"/>
              <c:yMode val="edge"/>
              <c:x val="0.93156688519570652"/>
              <c:y val="0.368696245309682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624880"/>
        <c:crosses val="max"/>
        <c:crossBetween val="between"/>
      </c:valAx>
      <c:dateAx>
        <c:axId val="131162488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09012096"/>
        <c:crosses val="autoZero"/>
        <c:auto val="1"/>
        <c:lblOffset val="100"/>
        <c:baseTimeUnit val="year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0317909876361"/>
          <c:y val="0.83381664107808395"/>
          <c:w val="0.3338290301009233"/>
          <c:h val="9.3014696707481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baseline="0">
                <a:solidFill>
                  <a:srgbClr val="C00000"/>
                </a:solidFill>
              </a:rPr>
              <a:t>Generating Capacity WRT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032723319522823E-2"/>
          <c:y val="6.4224676247713205E-2"/>
          <c:w val="0.93017096087220519"/>
          <c:h val="0.8395278922667393"/>
        </c:manualLayout>
      </c:layout>
      <c:areaChart>
        <c:grouping val="stacked"/>
        <c:varyColors val="0"/>
        <c:ser>
          <c:idx val="0"/>
          <c:order val="0"/>
          <c:tx>
            <c:strRef>
              <c:f>'Sc RP6 Capacity'!$B$8</c:f>
              <c:strCache>
                <c:ptCount val="1"/>
                <c:pt idx="0">
                  <c:v>Coal Black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cat>
            <c:numRef>
              <c:f>'Sc RP6 Capacity'!$C$23:$AN$23</c:f>
              <c:numCache>
                <c:formatCode>mmm\-yy</c:formatCode>
                <c:ptCount val="38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  <c:pt idx="3">
                  <c:v>46204</c:v>
                </c:pt>
                <c:pt idx="4">
                  <c:v>46569</c:v>
                </c:pt>
                <c:pt idx="5">
                  <c:v>46935</c:v>
                </c:pt>
                <c:pt idx="6">
                  <c:v>47300</c:v>
                </c:pt>
                <c:pt idx="7">
                  <c:v>47665</c:v>
                </c:pt>
                <c:pt idx="8">
                  <c:v>48030</c:v>
                </c:pt>
                <c:pt idx="9">
                  <c:v>48396</c:v>
                </c:pt>
                <c:pt idx="10">
                  <c:v>48761</c:v>
                </c:pt>
                <c:pt idx="11">
                  <c:v>49126</c:v>
                </c:pt>
                <c:pt idx="12">
                  <c:v>49491</c:v>
                </c:pt>
                <c:pt idx="13">
                  <c:v>49857</c:v>
                </c:pt>
                <c:pt idx="14">
                  <c:v>50222</c:v>
                </c:pt>
                <c:pt idx="15">
                  <c:v>50587</c:v>
                </c:pt>
                <c:pt idx="16">
                  <c:v>50952</c:v>
                </c:pt>
                <c:pt idx="17">
                  <c:v>51318</c:v>
                </c:pt>
                <c:pt idx="18">
                  <c:v>51683</c:v>
                </c:pt>
                <c:pt idx="19">
                  <c:v>52048</c:v>
                </c:pt>
                <c:pt idx="20">
                  <c:v>52413</c:v>
                </c:pt>
                <c:pt idx="21">
                  <c:v>52779</c:v>
                </c:pt>
                <c:pt idx="22">
                  <c:v>53144</c:v>
                </c:pt>
                <c:pt idx="23">
                  <c:v>53509</c:v>
                </c:pt>
                <c:pt idx="24">
                  <c:v>53874</c:v>
                </c:pt>
                <c:pt idx="25">
                  <c:v>54240</c:v>
                </c:pt>
                <c:pt idx="26">
                  <c:v>54605</c:v>
                </c:pt>
                <c:pt idx="27">
                  <c:v>54970</c:v>
                </c:pt>
                <c:pt idx="28">
                  <c:v>55335</c:v>
                </c:pt>
                <c:pt idx="29">
                  <c:v>55701</c:v>
                </c:pt>
                <c:pt idx="30">
                  <c:v>56066</c:v>
                </c:pt>
                <c:pt idx="31">
                  <c:v>56431</c:v>
                </c:pt>
                <c:pt idx="32">
                  <c:v>56796</c:v>
                </c:pt>
                <c:pt idx="33">
                  <c:v>57162</c:v>
                </c:pt>
                <c:pt idx="34">
                  <c:v>57527</c:v>
                </c:pt>
                <c:pt idx="35">
                  <c:v>57892</c:v>
                </c:pt>
                <c:pt idx="36">
                  <c:v>58257</c:v>
                </c:pt>
                <c:pt idx="37">
                  <c:v>58623</c:v>
                </c:pt>
              </c:numCache>
            </c:numRef>
          </c:cat>
          <c:val>
            <c:numRef>
              <c:f>'Sc RP6 Capacity'!$C$8:$AN$8</c:f>
              <c:numCache>
                <c:formatCode>General</c:formatCode>
                <c:ptCount val="38"/>
                <c:pt idx="0">
                  <c:v>18.823</c:v>
                </c:pt>
                <c:pt idx="1">
                  <c:v>16.434999999999999</c:v>
                </c:pt>
                <c:pt idx="2">
                  <c:v>13.555</c:v>
                </c:pt>
                <c:pt idx="3">
                  <c:v>13.555</c:v>
                </c:pt>
                <c:pt idx="4">
                  <c:v>12.045</c:v>
                </c:pt>
                <c:pt idx="5">
                  <c:v>10.04000000001</c:v>
                </c:pt>
                <c:pt idx="6">
                  <c:v>8.8000000000000007</c:v>
                </c:pt>
                <c:pt idx="7">
                  <c:v>8.8000000000000007</c:v>
                </c:pt>
                <c:pt idx="8" formatCode="0.00">
                  <c:v>8.8040000000000003</c:v>
                </c:pt>
                <c:pt idx="9" formatCode="0.00">
                  <c:v>8.8079999999999998</c:v>
                </c:pt>
                <c:pt idx="10" formatCode="0.00">
                  <c:v>8.8119999999999994</c:v>
                </c:pt>
                <c:pt idx="11" formatCode="0.00">
                  <c:v>8.8159999999999989</c:v>
                </c:pt>
                <c:pt idx="12">
                  <c:v>8.82</c:v>
                </c:pt>
                <c:pt idx="13" formatCode="0.0">
                  <c:v>8.6115999999999993</c:v>
                </c:pt>
                <c:pt idx="14" formatCode="0.0">
                  <c:v>8.4031999999999982</c:v>
                </c:pt>
                <c:pt idx="15" formatCode="0.0">
                  <c:v>8.1947999999999972</c:v>
                </c:pt>
                <c:pt idx="16" formatCode="0.0">
                  <c:v>7.9863999999999971</c:v>
                </c:pt>
                <c:pt idx="17">
                  <c:v>7.7779999999999996</c:v>
                </c:pt>
                <c:pt idx="18">
                  <c:v>7.4823999999999993</c:v>
                </c:pt>
                <c:pt idx="19">
                  <c:v>7.186799999999999</c:v>
                </c:pt>
                <c:pt idx="20">
                  <c:v>6.8911999999999987</c:v>
                </c:pt>
                <c:pt idx="21">
                  <c:v>6.5955999999999984</c:v>
                </c:pt>
                <c:pt idx="22">
                  <c:v>6.3</c:v>
                </c:pt>
                <c:pt idx="23">
                  <c:v>1.5390000000000001</c:v>
                </c:pt>
                <c:pt idx="24">
                  <c:v>0.61899999999999999</c:v>
                </c:pt>
                <c:pt idx="25">
                  <c:v>-0.30100000000000005</c:v>
                </c:pt>
                <c:pt idx="26">
                  <c:v>-1.2210000000000001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C-4D26-9CA2-1686B270D0EC}"/>
            </c:ext>
          </c:extLst>
        </c:ser>
        <c:ser>
          <c:idx val="1"/>
          <c:order val="1"/>
          <c:tx>
            <c:strRef>
              <c:f>'Sc RP6 Capacity'!$B$9</c:f>
              <c:strCache>
                <c:ptCount val="1"/>
                <c:pt idx="0">
                  <c:v>Coal Brown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'Sc RP6 Capacity'!$C$23:$AN$23</c:f>
              <c:numCache>
                <c:formatCode>mmm\-yy</c:formatCode>
                <c:ptCount val="38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  <c:pt idx="3">
                  <c:v>46204</c:v>
                </c:pt>
                <c:pt idx="4">
                  <c:v>46569</c:v>
                </c:pt>
                <c:pt idx="5">
                  <c:v>46935</c:v>
                </c:pt>
                <c:pt idx="6">
                  <c:v>47300</c:v>
                </c:pt>
                <c:pt idx="7">
                  <c:v>47665</c:v>
                </c:pt>
                <c:pt idx="8">
                  <c:v>48030</c:v>
                </c:pt>
                <c:pt idx="9">
                  <c:v>48396</c:v>
                </c:pt>
                <c:pt idx="10">
                  <c:v>48761</c:v>
                </c:pt>
                <c:pt idx="11">
                  <c:v>49126</c:v>
                </c:pt>
                <c:pt idx="12">
                  <c:v>49491</c:v>
                </c:pt>
                <c:pt idx="13">
                  <c:v>49857</c:v>
                </c:pt>
                <c:pt idx="14">
                  <c:v>50222</c:v>
                </c:pt>
                <c:pt idx="15">
                  <c:v>50587</c:v>
                </c:pt>
                <c:pt idx="16">
                  <c:v>50952</c:v>
                </c:pt>
                <c:pt idx="17">
                  <c:v>51318</c:v>
                </c:pt>
                <c:pt idx="18">
                  <c:v>51683</c:v>
                </c:pt>
                <c:pt idx="19">
                  <c:v>52048</c:v>
                </c:pt>
                <c:pt idx="20">
                  <c:v>52413</c:v>
                </c:pt>
                <c:pt idx="21">
                  <c:v>52779</c:v>
                </c:pt>
                <c:pt idx="22">
                  <c:v>53144</c:v>
                </c:pt>
                <c:pt idx="23">
                  <c:v>53509</c:v>
                </c:pt>
                <c:pt idx="24">
                  <c:v>53874</c:v>
                </c:pt>
                <c:pt idx="25">
                  <c:v>54240</c:v>
                </c:pt>
                <c:pt idx="26">
                  <c:v>54605</c:v>
                </c:pt>
                <c:pt idx="27">
                  <c:v>54970</c:v>
                </c:pt>
                <c:pt idx="28">
                  <c:v>55335</c:v>
                </c:pt>
                <c:pt idx="29">
                  <c:v>55701</c:v>
                </c:pt>
                <c:pt idx="30">
                  <c:v>56066</c:v>
                </c:pt>
                <c:pt idx="31">
                  <c:v>56431</c:v>
                </c:pt>
                <c:pt idx="32">
                  <c:v>56796</c:v>
                </c:pt>
                <c:pt idx="33">
                  <c:v>57162</c:v>
                </c:pt>
                <c:pt idx="34">
                  <c:v>57527</c:v>
                </c:pt>
                <c:pt idx="35">
                  <c:v>57892</c:v>
                </c:pt>
                <c:pt idx="36">
                  <c:v>58257</c:v>
                </c:pt>
                <c:pt idx="37">
                  <c:v>58623</c:v>
                </c:pt>
              </c:numCache>
            </c:numRef>
          </c:cat>
          <c:val>
            <c:numRef>
              <c:f>'Sc RP6 Capacity'!$C$9:$AN$9</c:f>
              <c:numCache>
                <c:formatCode>General</c:formatCode>
                <c:ptCount val="38"/>
                <c:pt idx="0">
                  <c:v>5.0940000000000003</c:v>
                </c:pt>
                <c:pt idx="1">
                  <c:v>4.82</c:v>
                </c:pt>
                <c:pt idx="2">
                  <c:v>4.82</c:v>
                </c:pt>
                <c:pt idx="3">
                  <c:v>4.82</c:v>
                </c:pt>
                <c:pt idx="4">
                  <c:v>4.82</c:v>
                </c:pt>
                <c:pt idx="5">
                  <c:v>3.37</c:v>
                </c:pt>
                <c:pt idx="6">
                  <c:v>3.37</c:v>
                </c:pt>
                <c:pt idx="7">
                  <c:v>1.7</c:v>
                </c:pt>
                <c:pt idx="8">
                  <c:v>3.25</c:v>
                </c:pt>
                <c:pt idx="9">
                  <c:v>3.2519999999999998</c:v>
                </c:pt>
                <c:pt idx="10">
                  <c:v>3.2519999999999998</c:v>
                </c:pt>
                <c:pt idx="11">
                  <c:v>3.2519999999999998</c:v>
                </c:pt>
                <c:pt idx="12">
                  <c:v>1.7</c:v>
                </c:pt>
                <c:pt idx="13" formatCode="0.0">
                  <c:v>1.7</c:v>
                </c:pt>
                <c:pt idx="14" formatCode="0.0">
                  <c:v>1.7</c:v>
                </c:pt>
                <c:pt idx="15" formatCode="0.0">
                  <c:v>1.7</c:v>
                </c:pt>
                <c:pt idx="16" formatCode="0.0">
                  <c:v>1.7</c:v>
                </c:pt>
                <c:pt idx="17">
                  <c:v>1.7</c:v>
                </c:pt>
                <c:pt idx="18">
                  <c:v>1.052</c:v>
                </c:pt>
                <c:pt idx="19">
                  <c:v>1.052</c:v>
                </c:pt>
                <c:pt idx="20">
                  <c:v>1.052</c:v>
                </c:pt>
                <c:pt idx="21">
                  <c:v>1.052</c:v>
                </c:pt>
                <c:pt idx="22">
                  <c:v>1.7</c:v>
                </c:pt>
                <c:pt idx="23" formatCode="0.000">
                  <c:v>1.3599999999999999</c:v>
                </c:pt>
                <c:pt idx="24" formatCode="0.000">
                  <c:v>1.02</c:v>
                </c:pt>
                <c:pt idx="25" formatCode="0.000">
                  <c:v>0.68</c:v>
                </c:pt>
                <c:pt idx="26" formatCode="0.000">
                  <c:v>0.34000000000000008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C-4D26-9CA2-1686B270D0EC}"/>
            </c:ext>
          </c:extLst>
        </c:ser>
        <c:ser>
          <c:idx val="2"/>
          <c:order val="2"/>
          <c:tx>
            <c:strRef>
              <c:f>'Sc RP6 Capacity'!$B$10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f>'Sc RP6 Capacity'!$C$23:$AN$23</c:f>
              <c:numCache>
                <c:formatCode>mmm\-yy</c:formatCode>
                <c:ptCount val="38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  <c:pt idx="3">
                  <c:v>46204</c:v>
                </c:pt>
                <c:pt idx="4">
                  <c:v>46569</c:v>
                </c:pt>
                <c:pt idx="5">
                  <c:v>46935</c:v>
                </c:pt>
                <c:pt idx="6">
                  <c:v>47300</c:v>
                </c:pt>
                <c:pt idx="7">
                  <c:v>47665</c:v>
                </c:pt>
                <c:pt idx="8">
                  <c:v>48030</c:v>
                </c:pt>
                <c:pt idx="9">
                  <c:v>48396</c:v>
                </c:pt>
                <c:pt idx="10">
                  <c:v>48761</c:v>
                </c:pt>
                <c:pt idx="11">
                  <c:v>49126</c:v>
                </c:pt>
                <c:pt idx="12">
                  <c:v>49491</c:v>
                </c:pt>
                <c:pt idx="13">
                  <c:v>49857</c:v>
                </c:pt>
                <c:pt idx="14">
                  <c:v>50222</c:v>
                </c:pt>
                <c:pt idx="15">
                  <c:v>50587</c:v>
                </c:pt>
                <c:pt idx="16">
                  <c:v>50952</c:v>
                </c:pt>
                <c:pt idx="17">
                  <c:v>51318</c:v>
                </c:pt>
                <c:pt idx="18">
                  <c:v>51683</c:v>
                </c:pt>
                <c:pt idx="19">
                  <c:v>52048</c:v>
                </c:pt>
                <c:pt idx="20">
                  <c:v>52413</c:v>
                </c:pt>
                <c:pt idx="21">
                  <c:v>52779</c:v>
                </c:pt>
                <c:pt idx="22">
                  <c:v>53144</c:v>
                </c:pt>
                <c:pt idx="23">
                  <c:v>53509</c:v>
                </c:pt>
                <c:pt idx="24">
                  <c:v>53874</c:v>
                </c:pt>
                <c:pt idx="25">
                  <c:v>54240</c:v>
                </c:pt>
                <c:pt idx="26">
                  <c:v>54605</c:v>
                </c:pt>
                <c:pt idx="27">
                  <c:v>54970</c:v>
                </c:pt>
                <c:pt idx="28">
                  <c:v>55335</c:v>
                </c:pt>
                <c:pt idx="29">
                  <c:v>55701</c:v>
                </c:pt>
                <c:pt idx="30">
                  <c:v>56066</c:v>
                </c:pt>
                <c:pt idx="31">
                  <c:v>56431</c:v>
                </c:pt>
                <c:pt idx="32">
                  <c:v>56796</c:v>
                </c:pt>
                <c:pt idx="33">
                  <c:v>57162</c:v>
                </c:pt>
                <c:pt idx="34">
                  <c:v>57527</c:v>
                </c:pt>
                <c:pt idx="35">
                  <c:v>57892</c:v>
                </c:pt>
                <c:pt idx="36">
                  <c:v>58257</c:v>
                </c:pt>
                <c:pt idx="37">
                  <c:v>58623</c:v>
                </c:pt>
              </c:numCache>
            </c:numRef>
          </c:cat>
          <c:val>
            <c:numRef>
              <c:f>'Sc RP6 Capacity'!$C$10:$AN$10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">
                  <c:v>0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0">
                  <c:v>0.3</c:v>
                </c:pt>
                <c:pt idx="18" formatCode="0.0">
                  <c:v>0.6</c:v>
                </c:pt>
                <c:pt idx="19" formatCode="0.0">
                  <c:v>1.7</c:v>
                </c:pt>
                <c:pt idx="20" formatCode="0.0">
                  <c:v>2.8</c:v>
                </c:pt>
                <c:pt idx="21" formatCode="0.0">
                  <c:v>3.9</c:v>
                </c:pt>
                <c:pt idx="22" formatCode="0.00">
                  <c:v>5</c:v>
                </c:pt>
                <c:pt idx="23" formatCode="0.0">
                  <c:v>7.2</c:v>
                </c:pt>
                <c:pt idx="24" formatCode="0.0">
                  <c:v>9.4</c:v>
                </c:pt>
                <c:pt idx="25" formatCode="0.0">
                  <c:v>11.600000000000001</c:v>
                </c:pt>
                <c:pt idx="26" formatCode="0.0">
                  <c:v>13.8</c:v>
                </c:pt>
                <c:pt idx="27" formatCode="0.00">
                  <c:v>16</c:v>
                </c:pt>
                <c:pt idx="28" formatCode="0.0">
                  <c:v>17.32</c:v>
                </c:pt>
                <c:pt idx="29" formatCode="0.0">
                  <c:v>18.64</c:v>
                </c:pt>
                <c:pt idx="30" formatCode="0.0">
                  <c:v>19.96</c:v>
                </c:pt>
                <c:pt idx="31" formatCode="0.0">
                  <c:v>21.28</c:v>
                </c:pt>
                <c:pt idx="32" formatCode="0.00">
                  <c:v>22.6</c:v>
                </c:pt>
                <c:pt idx="33" formatCode="0.0">
                  <c:v>23.040000000000003</c:v>
                </c:pt>
                <c:pt idx="34" formatCode="0.0">
                  <c:v>23.480000000000004</c:v>
                </c:pt>
                <c:pt idx="35" formatCode="0.0">
                  <c:v>23.920000000000005</c:v>
                </c:pt>
                <c:pt idx="36" formatCode="0.0">
                  <c:v>24.360000000000007</c:v>
                </c:pt>
                <c:pt idx="37" formatCode="0.00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F6FC-4D26-9CA2-1686B270D0EC}"/>
            </c:ext>
          </c:extLst>
        </c:ser>
        <c:ser>
          <c:idx val="3"/>
          <c:order val="3"/>
          <c:tx>
            <c:strRef>
              <c:f>'Sc RP6 Capacity'!$B$11</c:f>
              <c:strCache>
                <c:ptCount val="1"/>
                <c:pt idx="0">
                  <c:v>Peaking Gas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cat>
            <c:numRef>
              <c:f>'Sc RP6 Capacity'!$C$23:$AN$23</c:f>
              <c:numCache>
                <c:formatCode>mmm\-yy</c:formatCode>
                <c:ptCount val="38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  <c:pt idx="3">
                  <c:v>46204</c:v>
                </c:pt>
                <c:pt idx="4">
                  <c:v>46569</c:v>
                </c:pt>
                <c:pt idx="5">
                  <c:v>46935</c:v>
                </c:pt>
                <c:pt idx="6">
                  <c:v>47300</c:v>
                </c:pt>
                <c:pt idx="7">
                  <c:v>47665</c:v>
                </c:pt>
                <c:pt idx="8">
                  <c:v>48030</c:v>
                </c:pt>
                <c:pt idx="9">
                  <c:v>48396</c:v>
                </c:pt>
                <c:pt idx="10">
                  <c:v>48761</c:v>
                </c:pt>
                <c:pt idx="11">
                  <c:v>49126</c:v>
                </c:pt>
                <c:pt idx="12">
                  <c:v>49491</c:v>
                </c:pt>
                <c:pt idx="13">
                  <c:v>49857</c:v>
                </c:pt>
                <c:pt idx="14">
                  <c:v>50222</c:v>
                </c:pt>
                <c:pt idx="15">
                  <c:v>50587</c:v>
                </c:pt>
                <c:pt idx="16">
                  <c:v>50952</c:v>
                </c:pt>
                <c:pt idx="17">
                  <c:v>51318</c:v>
                </c:pt>
                <c:pt idx="18">
                  <c:v>51683</c:v>
                </c:pt>
                <c:pt idx="19">
                  <c:v>52048</c:v>
                </c:pt>
                <c:pt idx="20">
                  <c:v>52413</c:v>
                </c:pt>
                <c:pt idx="21">
                  <c:v>52779</c:v>
                </c:pt>
                <c:pt idx="22">
                  <c:v>53144</c:v>
                </c:pt>
                <c:pt idx="23">
                  <c:v>53509</c:v>
                </c:pt>
                <c:pt idx="24">
                  <c:v>53874</c:v>
                </c:pt>
                <c:pt idx="25">
                  <c:v>54240</c:v>
                </c:pt>
                <c:pt idx="26">
                  <c:v>54605</c:v>
                </c:pt>
                <c:pt idx="27">
                  <c:v>54970</c:v>
                </c:pt>
                <c:pt idx="28">
                  <c:v>55335</c:v>
                </c:pt>
                <c:pt idx="29">
                  <c:v>55701</c:v>
                </c:pt>
                <c:pt idx="30">
                  <c:v>56066</c:v>
                </c:pt>
                <c:pt idx="31">
                  <c:v>56431</c:v>
                </c:pt>
                <c:pt idx="32">
                  <c:v>56796</c:v>
                </c:pt>
                <c:pt idx="33">
                  <c:v>57162</c:v>
                </c:pt>
                <c:pt idx="34">
                  <c:v>57527</c:v>
                </c:pt>
                <c:pt idx="35">
                  <c:v>57892</c:v>
                </c:pt>
                <c:pt idx="36">
                  <c:v>58257</c:v>
                </c:pt>
                <c:pt idx="37">
                  <c:v>58623</c:v>
                </c:pt>
              </c:numCache>
            </c:numRef>
          </c:cat>
          <c:val>
            <c:numRef>
              <c:f>'Sc RP6 Capacity'!$C$11:$AN$11</c:f>
              <c:numCache>
                <c:formatCode>0.0</c:formatCode>
                <c:ptCount val="38"/>
                <c:pt idx="0">
                  <c:v>7.577</c:v>
                </c:pt>
                <c:pt idx="1">
                  <c:v>8.2825600000499993</c:v>
                </c:pt>
                <c:pt idx="2">
                  <c:v>8.4825600000500003</c:v>
                </c:pt>
                <c:pt idx="3">
                  <c:v>8.6825600000499996</c:v>
                </c:pt>
                <c:pt idx="4">
                  <c:v>8.5460600000499998</c:v>
                </c:pt>
                <c:pt idx="5">
                  <c:v>8.5460600000499998</c:v>
                </c:pt>
                <c:pt idx="6">
                  <c:v>8.5460600000499998</c:v>
                </c:pt>
                <c:pt idx="7">
                  <c:v>8.5</c:v>
                </c:pt>
                <c:pt idx="8" formatCode="0.00">
                  <c:v>7.74</c:v>
                </c:pt>
                <c:pt idx="9" formatCode="0.00">
                  <c:v>6.98</c:v>
                </c:pt>
                <c:pt idx="10" formatCode="0.00">
                  <c:v>6.2200000000000006</c:v>
                </c:pt>
                <c:pt idx="11" formatCode="0.00">
                  <c:v>5.4600000000000009</c:v>
                </c:pt>
                <c:pt idx="12">
                  <c:v>4.7</c:v>
                </c:pt>
                <c:pt idx="13">
                  <c:v>4.9800000000000004</c:v>
                </c:pt>
                <c:pt idx="14">
                  <c:v>4.7</c:v>
                </c:pt>
                <c:pt idx="15">
                  <c:v>4.7</c:v>
                </c:pt>
                <c:pt idx="16">
                  <c:v>7.2</c:v>
                </c:pt>
                <c:pt idx="17">
                  <c:v>6.1</c:v>
                </c:pt>
                <c:pt idx="18">
                  <c:v>5.8599999999999994</c:v>
                </c:pt>
                <c:pt idx="19">
                  <c:v>5.6199999999999992</c:v>
                </c:pt>
                <c:pt idx="20">
                  <c:v>5.379999999999999</c:v>
                </c:pt>
                <c:pt idx="21">
                  <c:v>5.1399999999999988</c:v>
                </c:pt>
                <c:pt idx="22" formatCode="0.00">
                  <c:v>4.9000000000000004</c:v>
                </c:pt>
                <c:pt idx="23">
                  <c:v>4.78</c:v>
                </c:pt>
                <c:pt idx="24">
                  <c:v>4.66</c:v>
                </c:pt>
                <c:pt idx="25">
                  <c:v>4.54</c:v>
                </c:pt>
                <c:pt idx="26">
                  <c:v>4.42</c:v>
                </c:pt>
                <c:pt idx="27">
                  <c:v>4.3</c:v>
                </c:pt>
                <c:pt idx="28" formatCode="General">
                  <c:v>3.44</c:v>
                </c:pt>
                <c:pt idx="29" formatCode="General">
                  <c:v>2.58</c:v>
                </c:pt>
                <c:pt idx="30" formatCode="General">
                  <c:v>1.7200000000000002</c:v>
                </c:pt>
                <c:pt idx="31" formatCode="General">
                  <c:v>0.86000000000000021</c:v>
                </c:pt>
                <c:pt idx="32" formatCode="General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F6FC-4D26-9CA2-1686B270D0EC}"/>
            </c:ext>
          </c:extLst>
        </c:ser>
        <c:ser>
          <c:idx val="4"/>
          <c:order val="4"/>
          <c:tx>
            <c:strRef>
              <c:f>'Sc RP6 Capacity'!$B$12</c:f>
              <c:strCache>
                <c:ptCount val="1"/>
                <c:pt idx="0">
                  <c:v>CCG+CCS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'Sc RP6 Capacity'!$C$23:$AN$23</c:f>
              <c:numCache>
                <c:formatCode>mmm\-yy</c:formatCode>
                <c:ptCount val="38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  <c:pt idx="3">
                  <c:v>46204</c:v>
                </c:pt>
                <c:pt idx="4">
                  <c:v>46569</c:v>
                </c:pt>
                <c:pt idx="5">
                  <c:v>46935</c:v>
                </c:pt>
                <c:pt idx="6">
                  <c:v>47300</c:v>
                </c:pt>
                <c:pt idx="7">
                  <c:v>47665</c:v>
                </c:pt>
                <c:pt idx="8">
                  <c:v>48030</c:v>
                </c:pt>
                <c:pt idx="9">
                  <c:v>48396</c:v>
                </c:pt>
                <c:pt idx="10">
                  <c:v>48761</c:v>
                </c:pt>
                <c:pt idx="11">
                  <c:v>49126</c:v>
                </c:pt>
                <c:pt idx="12">
                  <c:v>49491</c:v>
                </c:pt>
                <c:pt idx="13">
                  <c:v>49857</c:v>
                </c:pt>
                <c:pt idx="14">
                  <c:v>50222</c:v>
                </c:pt>
                <c:pt idx="15">
                  <c:v>50587</c:v>
                </c:pt>
                <c:pt idx="16">
                  <c:v>50952</c:v>
                </c:pt>
                <c:pt idx="17">
                  <c:v>51318</c:v>
                </c:pt>
                <c:pt idx="18">
                  <c:v>51683</c:v>
                </c:pt>
                <c:pt idx="19">
                  <c:v>52048</c:v>
                </c:pt>
                <c:pt idx="20">
                  <c:v>52413</c:v>
                </c:pt>
                <c:pt idx="21">
                  <c:v>52779</c:v>
                </c:pt>
                <c:pt idx="22">
                  <c:v>53144</c:v>
                </c:pt>
                <c:pt idx="23">
                  <c:v>53509</c:v>
                </c:pt>
                <c:pt idx="24">
                  <c:v>53874</c:v>
                </c:pt>
                <c:pt idx="25">
                  <c:v>54240</c:v>
                </c:pt>
                <c:pt idx="26">
                  <c:v>54605</c:v>
                </c:pt>
                <c:pt idx="27">
                  <c:v>54970</c:v>
                </c:pt>
                <c:pt idx="28">
                  <c:v>55335</c:v>
                </c:pt>
                <c:pt idx="29">
                  <c:v>55701</c:v>
                </c:pt>
                <c:pt idx="30">
                  <c:v>56066</c:v>
                </c:pt>
                <c:pt idx="31">
                  <c:v>56431</c:v>
                </c:pt>
                <c:pt idx="32">
                  <c:v>56796</c:v>
                </c:pt>
                <c:pt idx="33">
                  <c:v>57162</c:v>
                </c:pt>
                <c:pt idx="34">
                  <c:v>57527</c:v>
                </c:pt>
                <c:pt idx="35">
                  <c:v>57892</c:v>
                </c:pt>
                <c:pt idx="36">
                  <c:v>58257</c:v>
                </c:pt>
                <c:pt idx="37">
                  <c:v>58623</c:v>
                </c:pt>
              </c:numCache>
            </c:numRef>
          </c:cat>
          <c:val>
            <c:numRef>
              <c:f>'Sc RP6 Capacity'!$C$12:$AN$12</c:f>
              <c:numCache>
                <c:formatCode>0.0</c:formatCode>
                <c:ptCount val="3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General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 formatCode="General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F6FC-4D26-9CA2-1686B270D0EC}"/>
            </c:ext>
          </c:extLst>
        </c:ser>
        <c:ser>
          <c:idx val="5"/>
          <c:order val="5"/>
          <c:tx>
            <c:strRef>
              <c:f>'Sc RP6 Capacity'!$B$13</c:f>
              <c:strCache>
                <c:ptCount val="1"/>
                <c:pt idx="0">
                  <c:v>CCG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numRef>
              <c:f>'Sc RP6 Capacity'!$C$23:$AN$23</c:f>
              <c:numCache>
                <c:formatCode>mmm\-yy</c:formatCode>
                <c:ptCount val="38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  <c:pt idx="3">
                  <c:v>46204</c:v>
                </c:pt>
                <c:pt idx="4">
                  <c:v>46569</c:v>
                </c:pt>
                <c:pt idx="5">
                  <c:v>46935</c:v>
                </c:pt>
                <c:pt idx="6">
                  <c:v>47300</c:v>
                </c:pt>
                <c:pt idx="7">
                  <c:v>47665</c:v>
                </c:pt>
                <c:pt idx="8">
                  <c:v>48030</c:v>
                </c:pt>
                <c:pt idx="9">
                  <c:v>48396</c:v>
                </c:pt>
                <c:pt idx="10">
                  <c:v>48761</c:v>
                </c:pt>
                <c:pt idx="11">
                  <c:v>49126</c:v>
                </c:pt>
                <c:pt idx="12">
                  <c:v>49491</c:v>
                </c:pt>
                <c:pt idx="13">
                  <c:v>49857</c:v>
                </c:pt>
                <c:pt idx="14">
                  <c:v>50222</c:v>
                </c:pt>
                <c:pt idx="15">
                  <c:v>50587</c:v>
                </c:pt>
                <c:pt idx="16">
                  <c:v>50952</c:v>
                </c:pt>
                <c:pt idx="17">
                  <c:v>51318</c:v>
                </c:pt>
                <c:pt idx="18">
                  <c:v>51683</c:v>
                </c:pt>
                <c:pt idx="19">
                  <c:v>52048</c:v>
                </c:pt>
                <c:pt idx="20">
                  <c:v>52413</c:v>
                </c:pt>
                <c:pt idx="21">
                  <c:v>52779</c:v>
                </c:pt>
                <c:pt idx="22">
                  <c:v>53144</c:v>
                </c:pt>
                <c:pt idx="23">
                  <c:v>53509</c:v>
                </c:pt>
                <c:pt idx="24">
                  <c:v>53874</c:v>
                </c:pt>
                <c:pt idx="25">
                  <c:v>54240</c:v>
                </c:pt>
                <c:pt idx="26">
                  <c:v>54605</c:v>
                </c:pt>
                <c:pt idx="27">
                  <c:v>54970</c:v>
                </c:pt>
                <c:pt idx="28">
                  <c:v>55335</c:v>
                </c:pt>
                <c:pt idx="29">
                  <c:v>55701</c:v>
                </c:pt>
                <c:pt idx="30">
                  <c:v>56066</c:v>
                </c:pt>
                <c:pt idx="31">
                  <c:v>56431</c:v>
                </c:pt>
                <c:pt idx="32">
                  <c:v>56796</c:v>
                </c:pt>
                <c:pt idx="33">
                  <c:v>57162</c:v>
                </c:pt>
                <c:pt idx="34">
                  <c:v>57527</c:v>
                </c:pt>
                <c:pt idx="35">
                  <c:v>57892</c:v>
                </c:pt>
                <c:pt idx="36">
                  <c:v>58257</c:v>
                </c:pt>
                <c:pt idx="37">
                  <c:v>58623</c:v>
                </c:pt>
              </c:numCache>
            </c:numRef>
          </c:cat>
          <c:val>
            <c:numRef>
              <c:f>'Sc RP6 Capacity'!$C$13:$AN$13</c:f>
              <c:numCache>
                <c:formatCode>0.0</c:formatCode>
                <c:ptCount val="38"/>
                <c:pt idx="0" formatCode="General">
                  <c:v>4.3499999999999996</c:v>
                </c:pt>
                <c:pt idx="1">
                  <c:v>4.2548999999800001</c:v>
                </c:pt>
                <c:pt idx="2">
                  <c:v>4.2548999999800001</c:v>
                </c:pt>
                <c:pt idx="3">
                  <c:v>3.2748999999799997</c:v>
                </c:pt>
                <c:pt idx="4">
                  <c:v>3.06689999998</c:v>
                </c:pt>
                <c:pt idx="5">
                  <c:v>2.56689999998</c:v>
                </c:pt>
                <c:pt idx="6">
                  <c:v>2.56689999998</c:v>
                </c:pt>
                <c:pt idx="7">
                  <c:v>2.56689999998</c:v>
                </c:pt>
                <c:pt idx="8" formatCode="0.00">
                  <c:v>2.6135199999839998</c:v>
                </c:pt>
                <c:pt idx="9" formatCode="0.00">
                  <c:v>2.6601399999879995</c:v>
                </c:pt>
                <c:pt idx="10" formatCode="0.00">
                  <c:v>2.7067599999919993</c:v>
                </c:pt>
                <c:pt idx="11" formatCode="0.00">
                  <c:v>2.7533799999959991</c:v>
                </c:pt>
                <c:pt idx="12" formatCode="0.00">
                  <c:v>2.8</c:v>
                </c:pt>
                <c:pt idx="13">
                  <c:v>2.54</c:v>
                </c:pt>
                <c:pt idx="14">
                  <c:v>2.2800000000000002</c:v>
                </c:pt>
                <c:pt idx="15">
                  <c:v>3.6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1.2</c:v>
                </c:pt>
                <c:pt idx="24">
                  <c:v>0.89999999999999991</c:v>
                </c:pt>
                <c:pt idx="25">
                  <c:v>0.59999999999999987</c:v>
                </c:pt>
                <c:pt idx="26">
                  <c:v>0.29999999999999988</c:v>
                </c:pt>
                <c:pt idx="27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General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F6FC-4D26-9CA2-1686B270D0EC}"/>
            </c:ext>
          </c:extLst>
        </c:ser>
        <c:ser>
          <c:idx val="6"/>
          <c:order val="6"/>
          <c:tx>
            <c:strRef>
              <c:f>'Sc RP6 Capacity'!$B$14</c:f>
              <c:strCache>
                <c:ptCount val="1"/>
                <c:pt idx="0">
                  <c:v>Solar R/T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'Sc RP6 Capacity'!$C$23:$AN$23</c:f>
              <c:numCache>
                <c:formatCode>mmm\-yy</c:formatCode>
                <c:ptCount val="38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  <c:pt idx="3">
                  <c:v>46204</c:v>
                </c:pt>
                <c:pt idx="4">
                  <c:v>46569</c:v>
                </c:pt>
                <c:pt idx="5">
                  <c:v>46935</c:v>
                </c:pt>
                <c:pt idx="6">
                  <c:v>47300</c:v>
                </c:pt>
                <c:pt idx="7">
                  <c:v>47665</c:v>
                </c:pt>
                <c:pt idx="8">
                  <c:v>48030</c:v>
                </c:pt>
                <c:pt idx="9">
                  <c:v>48396</c:v>
                </c:pt>
                <c:pt idx="10">
                  <c:v>48761</c:v>
                </c:pt>
                <c:pt idx="11">
                  <c:v>49126</c:v>
                </c:pt>
                <c:pt idx="12">
                  <c:v>49491</c:v>
                </c:pt>
                <c:pt idx="13">
                  <c:v>49857</c:v>
                </c:pt>
                <c:pt idx="14">
                  <c:v>50222</c:v>
                </c:pt>
                <c:pt idx="15">
                  <c:v>50587</c:v>
                </c:pt>
                <c:pt idx="16">
                  <c:v>50952</c:v>
                </c:pt>
                <c:pt idx="17">
                  <c:v>51318</c:v>
                </c:pt>
                <c:pt idx="18">
                  <c:v>51683</c:v>
                </c:pt>
                <c:pt idx="19">
                  <c:v>52048</c:v>
                </c:pt>
                <c:pt idx="20">
                  <c:v>52413</c:v>
                </c:pt>
                <c:pt idx="21">
                  <c:v>52779</c:v>
                </c:pt>
                <c:pt idx="22">
                  <c:v>53144</c:v>
                </c:pt>
                <c:pt idx="23">
                  <c:v>53509</c:v>
                </c:pt>
                <c:pt idx="24">
                  <c:v>53874</c:v>
                </c:pt>
                <c:pt idx="25">
                  <c:v>54240</c:v>
                </c:pt>
                <c:pt idx="26">
                  <c:v>54605</c:v>
                </c:pt>
                <c:pt idx="27">
                  <c:v>54970</c:v>
                </c:pt>
                <c:pt idx="28">
                  <c:v>55335</c:v>
                </c:pt>
                <c:pt idx="29">
                  <c:v>55701</c:v>
                </c:pt>
                <c:pt idx="30">
                  <c:v>56066</c:v>
                </c:pt>
                <c:pt idx="31">
                  <c:v>56431</c:v>
                </c:pt>
                <c:pt idx="32">
                  <c:v>56796</c:v>
                </c:pt>
                <c:pt idx="33">
                  <c:v>57162</c:v>
                </c:pt>
                <c:pt idx="34">
                  <c:v>57527</c:v>
                </c:pt>
                <c:pt idx="35">
                  <c:v>57892</c:v>
                </c:pt>
                <c:pt idx="36">
                  <c:v>58257</c:v>
                </c:pt>
                <c:pt idx="37">
                  <c:v>58623</c:v>
                </c:pt>
              </c:numCache>
            </c:numRef>
          </c:cat>
          <c:val>
            <c:numRef>
              <c:f>'Sc RP6 Capacity'!$C$14:$AN$14</c:f>
              <c:numCache>
                <c:formatCode>0.0</c:formatCode>
                <c:ptCount val="38"/>
                <c:pt idx="0">
                  <c:v>19.190000000000001</c:v>
                </c:pt>
                <c:pt idx="1">
                  <c:v>20.871279740770007</c:v>
                </c:pt>
                <c:pt idx="2">
                  <c:v>21.885531483880001</c:v>
                </c:pt>
                <c:pt idx="3">
                  <c:v>23.01753200576</c:v>
                </c:pt>
                <c:pt idx="4">
                  <c:v>24.600295000559999</c:v>
                </c:pt>
                <c:pt idx="5">
                  <c:v>26.095720007040001</c:v>
                </c:pt>
                <c:pt idx="6">
                  <c:v>27.682997998560001</c:v>
                </c:pt>
                <c:pt idx="7">
                  <c:v>28.9</c:v>
                </c:pt>
                <c:pt idx="8" formatCode="0.00">
                  <c:v>30.119999999999997</c:v>
                </c:pt>
                <c:pt idx="9" formatCode="0.00">
                  <c:v>31.339999999999996</c:v>
                </c:pt>
                <c:pt idx="10" formatCode="0.00">
                  <c:v>32.559999999999995</c:v>
                </c:pt>
                <c:pt idx="11" formatCode="0.00">
                  <c:v>33.779999999999994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  <c:pt idx="24">
                  <c:v>35</c:v>
                </c:pt>
                <c:pt idx="25">
                  <c:v>35</c:v>
                </c:pt>
                <c:pt idx="26">
                  <c:v>35</c:v>
                </c:pt>
                <c:pt idx="27">
                  <c:v>35</c:v>
                </c:pt>
                <c:pt idx="28" formatCode="0">
                  <c:v>35</c:v>
                </c:pt>
                <c:pt idx="29" formatCode="0">
                  <c:v>35</c:v>
                </c:pt>
                <c:pt idx="30" formatCode="0">
                  <c:v>35</c:v>
                </c:pt>
                <c:pt idx="31" formatCode="0">
                  <c:v>35</c:v>
                </c:pt>
                <c:pt idx="32">
                  <c:v>35</c:v>
                </c:pt>
                <c:pt idx="33">
                  <c:v>34.659999999999997</c:v>
                </c:pt>
                <c:pt idx="34">
                  <c:v>34.319999999999993</c:v>
                </c:pt>
                <c:pt idx="35">
                  <c:v>33.97999999999999</c:v>
                </c:pt>
                <c:pt idx="36">
                  <c:v>33.639999999999986</c:v>
                </c:pt>
                <c:pt idx="37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F6FC-4D26-9CA2-1686B270D0EC}"/>
            </c:ext>
          </c:extLst>
        </c:ser>
        <c:ser>
          <c:idx val="7"/>
          <c:order val="7"/>
          <c:tx>
            <c:strRef>
              <c:f>'Sc RP6 Capacity'!$B$15</c:f>
              <c:strCache>
                <c:ptCount val="1"/>
                <c:pt idx="0">
                  <c:v>Solr UT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cat>
            <c:numRef>
              <c:f>'Sc RP6 Capacity'!$C$23:$AN$23</c:f>
              <c:numCache>
                <c:formatCode>mmm\-yy</c:formatCode>
                <c:ptCount val="38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  <c:pt idx="3">
                  <c:v>46204</c:v>
                </c:pt>
                <c:pt idx="4">
                  <c:v>46569</c:v>
                </c:pt>
                <c:pt idx="5">
                  <c:v>46935</c:v>
                </c:pt>
                <c:pt idx="6">
                  <c:v>47300</c:v>
                </c:pt>
                <c:pt idx="7">
                  <c:v>47665</c:v>
                </c:pt>
                <c:pt idx="8">
                  <c:v>48030</c:v>
                </c:pt>
                <c:pt idx="9">
                  <c:v>48396</c:v>
                </c:pt>
                <c:pt idx="10">
                  <c:v>48761</c:v>
                </c:pt>
                <c:pt idx="11">
                  <c:v>49126</c:v>
                </c:pt>
                <c:pt idx="12">
                  <c:v>49491</c:v>
                </c:pt>
                <c:pt idx="13">
                  <c:v>49857</c:v>
                </c:pt>
                <c:pt idx="14">
                  <c:v>50222</c:v>
                </c:pt>
                <c:pt idx="15">
                  <c:v>50587</c:v>
                </c:pt>
                <c:pt idx="16">
                  <c:v>50952</c:v>
                </c:pt>
                <c:pt idx="17">
                  <c:v>51318</c:v>
                </c:pt>
                <c:pt idx="18">
                  <c:v>51683</c:v>
                </c:pt>
                <c:pt idx="19">
                  <c:v>52048</c:v>
                </c:pt>
                <c:pt idx="20">
                  <c:v>52413</c:v>
                </c:pt>
                <c:pt idx="21">
                  <c:v>52779</c:v>
                </c:pt>
                <c:pt idx="22">
                  <c:v>53144</c:v>
                </c:pt>
                <c:pt idx="23">
                  <c:v>53509</c:v>
                </c:pt>
                <c:pt idx="24">
                  <c:v>53874</c:v>
                </c:pt>
                <c:pt idx="25">
                  <c:v>54240</c:v>
                </c:pt>
                <c:pt idx="26">
                  <c:v>54605</c:v>
                </c:pt>
                <c:pt idx="27">
                  <c:v>54970</c:v>
                </c:pt>
                <c:pt idx="28">
                  <c:v>55335</c:v>
                </c:pt>
                <c:pt idx="29">
                  <c:v>55701</c:v>
                </c:pt>
                <c:pt idx="30">
                  <c:v>56066</c:v>
                </c:pt>
                <c:pt idx="31">
                  <c:v>56431</c:v>
                </c:pt>
                <c:pt idx="32">
                  <c:v>56796</c:v>
                </c:pt>
                <c:pt idx="33">
                  <c:v>57162</c:v>
                </c:pt>
                <c:pt idx="34">
                  <c:v>57527</c:v>
                </c:pt>
                <c:pt idx="35">
                  <c:v>57892</c:v>
                </c:pt>
                <c:pt idx="36">
                  <c:v>58257</c:v>
                </c:pt>
                <c:pt idx="37">
                  <c:v>58623</c:v>
                </c:pt>
              </c:numCache>
            </c:numRef>
          </c:cat>
          <c:val>
            <c:numRef>
              <c:f>'Sc RP6 Capacity'!$C$15:$AN$15</c:f>
              <c:numCache>
                <c:formatCode>0.0</c:formatCode>
                <c:ptCount val="38"/>
                <c:pt idx="0" formatCode="General">
                  <c:v>7.92</c:v>
                </c:pt>
                <c:pt idx="1">
                  <c:v>9.5428400000000018</c:v>
                </c:pt>
                <c:pt idx="2">
                  <c:v>10.566520000000001</c:v>
                </c:pt>
                <c:pt idx="3">
                  <c:v>13.077159039129997</c:v>
                </c:pt>
                <c:pt idx="4">
                  <c:v>13.790245372230002</c:v>
                </c:pt>
                <c:pt idx="5">
                  <c:v>14.597407437630002</c:v>
                </c:pt>
                <c:pt idx="6">
                  <c:v>15.821085718379999</c:v>
                </c:pt>
                <c:pt idx="7">
                  <c:v>15.81961585076</c:v>
                </c:pt>
                <c:pt idx="8" formatCode="0.00">
                  <c:v>17.075692680608</c:v>
                </c:pt>
                <c:pt idx="9" formatCode="0.00">
                  <c:v>18.331769510455999</c:v>
                </c:pt>
                <c:pt idx="10" formatCode="0.00">
                  <c:v>19.587846340303997</c:v>
                </c:pt>
                <c:pt idx="11" formatCode="0.00">
                  <c:v>20.843923170151996</c:v>
                </c:pt>
                <c:pt idx="12">
                  <c:v>22.1</c:v>
                </c:pt>
                <c:pt idx="13">
                  <c:v>23.68</c:v>
                </c:pt>
                <c:pt idx="14">
                  <c:v>25.259999999999998</c:v>
                </c:pt>
                <c:pt idx="15">
                  <c:v>26.839999999999996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 formatCode="0">
                  <c:v>30</c:v>
                </c:pt>
                <c:pt idx="29" formatCode="0">
                  <c:v>30</c:v>
                </c:pt>
                <c:pt idx="30" formatCode="0">
                  <c:v>30</c:v>
                </c:pt>
                <c:pt idx="31" formatCode="0">
                  <c:v>30</c:v>
                </c:pt>
                <c:pt idx="32">
                  <c:v>30</c:v>
                </c:pt>
                <c:pt idx="33">
                  <c:v>28.42</c:v>
                </c:pt>
                <c:pt idx="34">
                  <c:v>26.840000000000003</c:v>
                </c:pt>
                <c:pt idx="35">
                  <c:v>25.260000000000005</c:v>
                </c:pt>
                <c:pt idx="36">
                  <c:v>23.680000000000007</c:v>
                </c:pt>
                <c:pt idx="37" formatCode="General">
                  <c:v>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F6FC-4D26-9CA2-1686B270D0EC}"/>
            </c:ext>
          </c:extLst>
        </c:ser>
        <c:ser>
          <c:idx val="8"/>
          <c:order val="8"/>
          <c:tx>
            <c:strRef>
              <c:f>'Sc RP6 Capacity'!$B$16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cat>
            <c:numRef>
              <c:f>'Sc RP6 Capacity'!$C$23:$AN$23</c:f>
              <c:numCache>
                <c:formatCode>mmm\-yy</c:formatCode>
                <c:ptCount val="38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  <c:pt idx="3">
                  <c:v>46204</c:v>
                </c:pt>
                <c:pt idx="4">
                  <c:v>46569</c:v>
                </c:pt>
                <c:pt idx="5">
                  <c:v>46935</c:v>
                </c:pt>
                <c:pt idx="6">
                  <c:v>47300</c:v>
                </c:pt>
                <c:pt idx="7">
                  <c:v>47665</c:v>
                </c:pt>
                <c:pt idx="8">
                  <c:v>48030</c:v>
                </c:pt>
                <c:pt idx="9">
                  <c:v>48396</c:v>
                </c:pt>
                <c:pt idx="10">
                  <c:v>48761</c:v>
                </c:pt>
                <c:pt idx="11">
                  <c:v>49126</c:v>
                </c:pt>
                <c:pt idx="12">
                  <c:v>49491</c:v>
                </c:pt>
                <c:pt idx="13">
                  <c:v>49857</c:v>
                </c:pt>
                <c:pt idx="14">
                  <c:v>50222</c:v>
                </c:pt>
                <c:pt idx="15">
                  <c:v>50587</c:v>
                </c:pt>
                <c:pt idx="16">
                  <c:v>50952</c:v>
                </c:pt>
                <c:pt idx="17">
                  <c:v>51318</c:v>
                </c:pt>
                <c:pt idx="18">
                  <c:v>51683</c:v>
                </c:pt>
                <c:pt idx="19">
                  <c:v>52048</c:v>
                </c:pt>
                <c:pt idx="20">
                  <c:v>52413</c:v>
                </c:pt>
                <c:pt idx="21">
                  <c:v>52779</c:v>
                </c:pt>
                <c:pt idx="22">
                  <c:v>53144</c:v>
                </c:pt>
                <c:pt idx="23">
                  <c:v>53509</c:v>
                </c:pt>
                <c:pt idx="24">
                  <c:v>53874</c:v>
                </c:pt>
                <c:pt idx="25">
                  <c:v>54240</c:v>
                </c:pt>
                <c:pt idx="26">
                  <c:v>54605</c:v>
                </c:pt>
                <c:pt idx="27">
                  <c:v>54970</c:v>
                </c:pt>
                <c:pt idx="28">
                  <c:v>55335</c:v>
                </c:pt>
                <c:pt idx="29">
                  <c:v>55701</c:v>
                </c:pt>
                <c:pt idx="30">
                  <c:v>56066</c:v>
                </c:pt>
                <c:pt idx="31">
                  <c:v>56431</c:v>
                </c:pt>
                <c:pt idx="32">
                  <c:v>56796</c:v>
                </c:pt>
                <c:pt idx="33">
                  <c:v>57162</c:v>
                </c:pt>
                <c:pt idx="34">
                  <c:v>57527</c:v>
                </c:pt>
                <c:pt idx="35">
                  <c:v>57892</c:v>
                </c:pt>
                <c:pt idx="36">
                  <c:v>58257</c:v>
                </c:pt>
                <c:pt idx="37">
                  <c:v>58623</c:v>
                </c:pt>
              </c:numCache>
            </c:numRef>
          </c:cat>
          <c:val>
            <c:numRef>
              <c:f>'Sc RP6 Capacity'!$C$16:$AN$16</c:f>
              <c:numCache>
                <c:formatCode>0.0</c:formatCode>
                <c:ptCount val="38"/>
                <c:pt idx="0" formatCode="General">
                  <c:v>10.5</c:v>
                </c:pt>
                <c:pt idx="1">
                  <c:v>12.951229999999999</c:v>
                </c:pt>
                <c:pt idx="2">
                  <c:v>14.252999999999998</c:v>
                </c:pt>
                <c:pt idx="3">
                  <c:v>16.358470135319997</c:v>
                </c:pt>
                <c:pt idx="4">
                  <c:v>20.861081714240001</c:v>
                </c:pt>
                <c:pt idx="5">
                  <c:v>28.63537430237</c:v>
                </c:pt>
                <c:pt idx="6">
                  <c:v>31.4</c:v>
                </c:pt>
                <c:pt idx="7">
                  <c:v>31.4</c:v>
                </c:pt>
                <c:pt idx="8" formatCode="0.00">
                  <c:v>31.4</c:v>
                </c:pt>
                <c:pt idx="9" formatCode="0.00">
                  <c:v>31.4</c:v>
                </c:pt>
                <c:pt idx="10" formatCode="0.00">
                  <c:v>31.4</c:v>
                </c:pt>
                <c:pt idx="11" formatCode="0.00">
                  <c:v>31.4</c:v>
                </c:pt>
                <c:pt idx="12">
                  <c:v>31.4</c:v>
                </c:pt>
                <c:pt idx="13">
                  <c:v>31.4</c:v>
                </c:pt>
                <c:pt idx="14">
                  <c:v>31.4</c:v>
                </c:pt>
                <c:pt idx="15">
                  <c:v>31.4</c:v>
                </c:pt>
                <c:pt idx="16">
                  <c:v>31.4</c:v>
                </c:pt>
                <c:pt idx="17">
                  <c:v>31.4</c:v>
                </c:pt>
                <c:pt idx="18">
                  <c:v>31.4</c:v>
                </c:pt>
                <c:pt idx="19">
                  <c:v>31.4</c:v>
                </c:pt>
                <c:pt idx="20">
                  <c:v>31.4</c:v>
                </c:pt>
                <c:pt idx="21">
                  <c:v>31.4</c:v>
                </c:pt>
                <c:pt idx="22">
                  <c:v>31.4</c:v>
                </c:pt>
                <c:pt idx="23">
                  <c:v>31.4</c:v>
                </c:pt>
                <c:pt idx="24">
                  <c:v>31.4</c:v>
                </c:pt>
                <c:pt idx="25">
                  <c:v>31.4</c:v>
                </c:pt>
                <c:pt idx="26">
                  <c:v>31.4</c:v>
                </c:pt>
                <c:pt idx="27">
                  <c:v>31.4</c:v>
                </c:pt>
                <c:pt idx="28" formatCode="0">
                  <c:v>31.4</c:v>
                </c:pt>
                <c:pt idx="29" formatCode="0">
                  <c:v>31.4</c:v>
                </c:pt>
                <c:pt idx="30" formatCode="0">
                  <c:v>31.4</c:v>
                </c:pt>
                <c:pt idx="31" formatCode="0">
                  <c:v>31.4</c:v>
                </c:pt>
                <c:pt idx="32">
                  <c:v>31.4</c:v>
                </c:pt>
                <c:pt idx="33">
                  <c:v>31.4</c:v>
                </c:pt>
                <c:pt idx="34">
                  <c:v>31.4</c:v>
                </c:pt>
                <c:pt idx="35">
                  <c:v>31.4</c:v>
                </c:pt>
                <c:pt idx="36">
                  <c:v>31.4</c:v>
                </c:pt>
                <c:pt idx="37" formatCode="General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F6FC-4D26-9CA2-1686B270D0EC}"/>
            </c:ext>
          </c:extLst>
        </c:ser>
        <c:ser>
          <c:idx val="9"/>
          <c:order val="9"/>
          <c:tx>
            <c:strRef>
              <c:f>'Sc RP6 Capacity'!$B$17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cat>
            <c:numRef>
              <c:f>'Sc RP6 Capacity'!$C$23:$AN$23</c:f>
              <c:numCache>
                <c:formatCode>mmm\-yy</c:formatCode>
                <c:ptCount val="38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  <c:pt idx="3">
                  <c:v>46204</c:v>
                </c:pt>
                <c:pt idx="4">
                  <c:v>46569</c:v>
                </c:pt>
                <c:pt idx="5">
                  <c:v>46935</c:v>
                </c:pt>
                <c:pt idx="6">
                  <c:v>47300</c:v>
                </c:pt>
                <c:pt idx="7">
                  <c:v>47665</c:v>
                </c:pt>
                <c:pt idx="8">
                  <c:v>48030</c:v>
                </c:pt>
                <c:pt idx="9">
                  <c:v>48396</c:v>
                </c:pt>
                <c:pt idx="10">
                  <c:v>48761</c:v>
                </c:pt>
                <c:pt idx="11">
                  <c:v>49126</c:v>
                </c:pt>
                <c:pt idx="12">
                  <c:v>49491</c:v>
                </c:pt>
                <c:pt idx="13">
                  <c:v>49857</c:v>
                </c:pt>
                <c:pt idx="14">
                  <c:v>50222</c:v>
                </c:pt>
                <c:pt idx="15">
                  <c:v>50587</c:v>
                </c:pt>
                <c:pt idx="16">
                  <c:v>50952</c:v>
                </c:pt>
                <c:pt idx="17">
                  <c:v>51318</c:v>
                </c:pt>
                <c:pt idx="18">
                  <c:v>51683</c:v>
                </c:pt>
                <c:pt idx="19">
                  <c:v>52048</c:v>
                </c:pt>
                <c:pt idx="20">
                  <c:v>52413</c:v>
                </c:pt>
                <c:pt idx="21">
                  <c:v>52779</c:v>
                </c:pt>
                <c:pt idx="22">
                  <c:v>53144</c:v>
                </c:pt>
                <c:pt idx="23">
                  <c:v>53509</c:v>
                </c:pt>
                <c:pt idx="24">
                  <c:v>53874</c:v>
                </c:pt>
                <c:pt idx="25">
                  <c:v>54240</c:v>
                </c:pt>
                <c:pt idx="26">
                  <c:v>54605</c:v>
                </c:pt>
                <c:pt idx="27">
                  <c:v>54970</c:v>
                </c:pt>
                <c:pt idx="28">
                  <c:v>55335</c:v>
                </c:pt>
                <c:pt idx="29">
                  <c:v>55701</c:v>
                </c:pt>
                <c:pt idx="30">
                  <c:v>56066</c:v>
                </c:pt>
                <c:pt idx="31">
                  <c:v>56431</c:v>
                </c:pt>
                <c:pt idx="32">
                  <c:v>56796</c:v>
                </c:pt>
                <c:pt idx="33">
                  <c:v>57162</c:v>
                </c:pt>
                <c:pt idx="34">
                  <c:v>57527</c:v>
                </c:pt>
                <c:pt idx="35">
                  <c:v>57892</c:v>
                </c:pt>
                <c:pt idx="36">
                  <c:v>58257</c:v>
                </c:pt>
                <c:pt idx="37">
                  <c:v>58623</c:v>
                </c:pt>
              </c:numCache>
            </c:numRef>
          </c:cat>
          <c:val>
            <c:numRef>
              <c:f>'Sc RP6 Capacity'!$C$17:$AN$17</c:f>
              <c:numCache>
                <c:formatCode>0.0</c:formatCode>
                <c:ptCount val="38"/>
                <c:pt idx="0" formatCode="General">
                  <c:v>7.05</c:v>
                </c:pt>
                <c:pt idx="1">
                  <c:v>6.8</c:v>
                </c:pt>
                <c:pt idx="2">
                  <c:v>6.8</c:v>
                </c:pt>
                <c:pt idx="3">
                  <c:v>6.8</c:v>
                </c:pt>
                <c:pt idx="4">
                  <c:v>6.8</c:v>
                </c:pt>
                <c:pt idx="5">
                  <c:v>6.8</c:v>
                </c:pt>
                <c:pt idx="6">
                  <c:v>6.8</c:v>
                </c:pt>
                <c:pt idx="7" formatCode="General">
                  <c:v>7.05</c:v>
                </c:pt>
                <c:pt idx="8" formatCode="0.00">
                  <c:v>7.05</c:v>
                </c:pt>
                <c:pt idx="9" formatCode="0.00">
                  <c:v>7.05</c:v>
                </c:pt>
                <c:pt idx="10" formatCode="0.00">
                  <c:v>7.05</c:v>
                </c:pt>
                <c:pt idx="11" formatCode="0.00">
                  <c:v>7.05</c:v>
                </c:pt>
                <c:pt idx="12" formatCode="General">
                  <c:v>7.05</c:v>
                </c:pt>
                <c:pt idx="13">
                  <c:v>7.05</c:v>
                </c:pt>
                <c:pt idx="14">
                  <c:v>7.05</c:v>
                </c:pt>
                <c:pt idx="15">
                  <c:v>7.05</c:v>
                </c:pt>
                <c:pt idx="16">
                  <c:v>7.05</c:v>
                </c:pt>
                <c:pt idx="17" formatCode="General">
                  <c:v>7.05</c:v>
                </c:pt>
                <c:pt idx="18">
                  <c:v>7.05</c:v>
                </c:pt>
                <c:pt idx="19">
                  <c:v>7.05</c:v>
                </c:pt>
                <c:pt idx="20">
                  <c:v>7.05</c:v>
                </c:pt>
                <c:pt idx="21">
                  <c:v>7.05</c:v>
                </c:pt>
                <c:pt idx="22" formatCode="General">
                  <c:v>7.05</c:v>
                </c:pt>
                <c:pt idx="23">
                  <c:v>7.05</c:v>
                </c:pt>
                <c:pt idx="24">
                  <c:v>7.05</c:v>
                </c:pt>
                <c:pt idx="25">
                  <c:v>7.05</c:v>
                </c:pt>
                <c:pt idx="26">
                  <c:v>7.05</c:v>
                </c:pt>
                <c:pt idx="27" formatCode="General">
                  <c:v>7.05</c:v>
                </c:pt>
                <c:pt idx="28" formatCode="0">
                  <c:v>7.05</c:v>
                </c:pt>
                <c:pt idx="29" formatCode="0">
                  <c:v>7.05</c:v>
                </c:pt>
                <c:pt idx="30" formatCode="0">
                  <c:v>7.05</c:v>
                </c:pt>
                <c:pt idx="31" formatCode="0">
                  <c:v>7.05</c:v>
                </c:pt>
                <c:pt idx="32" formatCode="General">
                  <c:v>7.05</c:v>
                </c:pt>
                <c:pt idx="33">
                  <c:v>7.05</c:v>
                </c:pt>
                <c:pt idx="34">
                  <c:v>7.05</c:v>
                </c:pt>
                <c:pt idx="35">
                  <c:v>7.05</c:v>
                </c:pt>
                <c:pt idx="36">
                  <c:v>7.05</c:v>
                </c:pt>
                <c:pt idx="37" formatCode="General">
                  <c:v>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F6FC-4D26-9CA2-1686B270D0EC}"/>
            </c:ext>
          </c:extLst>
        </c:ser>
        <c:ser>
          <c:idx val="10"/>
          <c:order val="10"/>
          <c:tx>
            <c:strRef>
              <c:f>'Sc RP6 Capacity'!$B$18</c:f>
              <c:strCache>
                <c:ptCount val="1"/>
                <c:pt idx="0">
                  <c:v>Batteries LV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'Sc RP6 Capacity'!$C$23:$AN$23</c:f>
              <c:numCache>
                <c:formatCode>mmm\-yy</c:formatCode>
                <c:ptCount val="38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  <c:pt idx="3">
                  <c:v>46204</c:v>
                </c:pt>
                <c:pt idx="4">
                  <c:v>46569</c:v>
                </c:pt>
                <c:pt idx="5">
                  <c:v>46935</c:v>
                </c:pt>
                <c:pt idx="6">
                  <c:v>47300</c:v>
                </c:pt>
                <c:pt idx="7">
                  <c:v>47665</c:v>
                </c:pt>
                <c:pt idx="8">
                  <c:v>48030</c:v>
                </c:pt>
                <c:pt idx="9">
                  <c:v>48396</c:v>
                </c:pt>
                <c:pt idx="10">
                  <c:v>48761</c:v>
                </c:pt>
                <c:pt idx="11">
                  <c:v>49126</c:v>
                </c:pt>
                <c:pt idx="12">
                  <c:v>49491</c:v>
                </c:pt>
                <c:pt idx="13">
                  <c:v>49857</c:v>
                </c:pt>
                <c:pt idx="14">
                  <c:v>50222</c:v>
                </c:pt>
                <c:pt idx="15">
                  <c:v>50587</c:v>
                </c:pt>
                <c:pt idx="16">
                  <c:v>50952</c:v>
                </c:pt>
                <c:pt idx="17">
                  <c:v>51318</c:v>
                </c:pt>
                <c:pt idx="18">
                  <c:v>51683</c:v>
                </c:pt>
                <c:pt idx="19">
                  <c:v>52048</c:v>
                </c:pt>
                <c:pt idx="20">
                  <c:v>52413</c:v>
                </c:pt>
                <c:pt idx="21">
                  <c:v>52779</c:v>
                </c:pt>
                <c:pt idx="22">
                  <c:v>53144</c:v>
                </c:pt>
                <c:pt idx="23">
                  <c:v>53509</c:v>
                </c:pt>
                <c:pt idx="24">
                  <c:v>53874</c:v>
                </c:pt>
                <c:pt idx="25">
                  <c:v>54240</c:v>
                </c:pt>
                <c:pt idx="26">
                  <c:v>54605</c:v>
                </c:pt>
                <c:pt idx="27">
                  <c:v>54970</c:v>
                </c:pt>
                <c:pt idx="28">
                  <c:v>55335</c:v>
                </c:pt>
                <c:pt idx="29">
                  <c:v>55701</c:v>
                </c:pt>
                <c:pt idx="30">
                  <c:v>56066</c:v>
                </c:pt>
                <c:pt idx="31">
                  <c:v>56431</c:v>
                </c:pt>
                <c:pt idx="32">
                  <c:v>56796</c:v>
                </c:pt>
                <c:pt idx="33">
                  <c:v>57162</c:v>
                </c:pt>
                <c:pt idx="34">
                  <c:v>57527</c:v>
                </c:pt>
                <c:pt idx="35">
                  <c:v>57892</c:v>
                </c:pt>
                <c:pt idx="36">
                  <c:v>58257</c:v>
                </c:pt>
                <c:pt idx="37">
                  <c:v>58623</c:v>
                </c:pt>
              </c:numCache>
            </c:numRef>
          </c:cat>
          <c:val>
            <c:numRef>
              <c:f>'Sc RP6 Capacity'!$C$18:$AN$18</c:f>
              <c:numCache>
                <c:formatCode>0.0</c:formatCode>
                <c:ptCount val="38"/>
                <c:pt idx="0" formatCode="General">
                  <c:v>0</c:v>
                </c:pt>
                <c:pt idx="1">
                  <c:v>0.24285714285714285</c:v>
                </c:pt>
                <c:pt idx="2">
                  <c:v>0.48571428571428571</c:v>
                </c:pt>
                <c:pt idx="3">
                  <c:v>0.72857142857142854</c:v>
                </c:pt>
                <c:pt idx="4">
                  <c:v>0.97142857142857142</c:v>
                </c:pt>
                <c:pt idx="5">
                  <c:v>1.2142857142857142</c:v>
                </c:pt>
                <c:pt idx="6">
                  <c:v>1.4571428571428571</c:v>
                </c:pt>
                <c:pt idx="7" formatCode="General">
                  <c:v>1.7</c:v>
                </c:pt>
                <c:pt idx="8" formatCode="0.00">
                  <c:v>2.1019999999999999</c:v>
                </c:pt>
                <c:pt idx="9" formatCode="0.00">
                  <c:v>2.504</c:v>
                </c:pt>
                <c:pt idx="10" formatCode="0.00">
                  <c:v>2.9060000000000001</c:v>
                </c:pt>
                <c:pt idx="11" formatCode="0.00">
                  <c:v>3.3080000000000003</c:v>
                </c:pt>
                <c:pt idx="12" formatCode="General">
                  <c:v>3.71</c:v>
                </c:pt>
                <c:pt idx="13">
                  <c:v>3.71</c:v>
                </c:pt>
                <c:pt idx="14">
                  <c:v>3.71</c:v>
                </c:pt>
                <c:pt idx="15">
                  <c:v>3.71</c:v>
                </c:pt>
                <c:pt idx="16">
                  <c:v>3.71</c:v>
                </c:pt>
                <c:pt idx="17" formatCode="General">
                  <c:v>3.71</c:v>
                </c:pt>
                <c:pt idx="18">
                  <c:v>3.6680000000000001</c:v>
                </c:pt>
                <c:pt idx="19">
                  <c:v>3.6260000000000003</c:v>
                </c:pt>
                <c:pt idx="20">
                  <c:v>3.5840000000000005</c:v>
                </c:pt>
                <c:pt idx="21">
                  <c:v>3.5420000000000007</c:v>
                </c:pt>
                <c:pt idx="22" formatCode="General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 formatCode="General">
                  <c:v>3.5</c:v>
                </c:pt>
                <c:pt idx="28" formatCode="0">
                  <c:v>3.5</c:v>
                </c:pt>
                <c:pt idx="29" formatCode="0">
                  <c:v>3.5</c:v>
                </c:pt>
                <c:pt idx="30" formatCode="0">
                  <c:v>3.5</c:v>
                </c:pt>
                <c:pt idx="31" formatCode="0">
                  <c:v>3.5</c:v>
                </c:pt>
                <c:pt idx="32" formatCode="General">
                  <c:v>3.5</c:v>
                </c:pt>
                <c:pt idx="33">
                  <c:v>3.34</c:v>
                </c:pt>
                <c:pt idx="34">
                  <c:v>3.1799999999999997</c:v>
                </c:pt>
                <c:pt idx="35">
                  <c:v>3.0199999999999996</c:v>
                </c:pt>
                <c:pt idx="36">
                  <c:v>2.8599999999999994</c:v>
                </c:pt>
                <c:pt idx="37" formatCode="General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F6FC-4D26-9CA2-1686B270D0EC}"/>
            </c:ext>
          </c:extLst>
        </c:ser>
        <c:ser>
          <c:idx val="11"/>
          <c:order val="11"/>
          <c:tx>
            <c:strRef>
              <c:f>'Sc RP6 Capacity'!$B$19</c:f>
              <c:strCache>
                <c:ptCount val="1"/>
                <c:pt idx="0">
                  <c:v>P/Store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'Sc RP6 Capacity'!$C$23:$AN$23</c:f>
              <c:numCache>
                <c:formatCode>mmm\-yy</c:formatCode>
                <c:ptCount val="38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  <c:pt idx="3">
                  <c:v>46204</c:v>
                </c:pt>
                <c:pt idx="4">
                  <c:v>46569</c:v>
                </c:pt>
                <c:pt idx="5">
                  <c:v>46935</c:v>
                </c:pt>
                <c:pt idx="6">
                  <c:v>47300</c:v>
                </c:pt>
                <c:pt idx="7">
                  <c:v>47665</c:v>
                </c:pt>
                <c:pt idx="8">
                  <c:v>48030</c:v>
                </c:pt>
                <c:pt idx="9">
                  <c:v>48396</c:v>
                </c:pt>
                <c:pt idx="10">
                  <c:v>48761</c:v>
                </c:pt>
                <c:pt idx="11">
                  <c:v>49126</c:v>
                </c:pt>
                <c:pt idx="12">
                  <c:v>49491</c:v>
                </c:pt>
                <c:pt idx="13">
                  <c:v>49857</c:v>
                </c:pt>
                <c:pt idx="14">
                  <c:v>50222</c:v>
                </c:pt>
                <c:pt idx="15">
                  <c:v>50587</c:v>
                </c:pt>
                <c:pt idx="16">
                  <c:v>50952</c:v>
                </c:pt>
                <c:pt idx="17">
                  <c:v>51318</c:v>
                </c:pt>
                <c:pt idx="18">
                  <c:v>51683</c:v>
                </c:pt>
                <c:pt idx="19">
                  <c:v>52048</c:v>
                </c:pt>
                <c:pt idx="20">
                  <c:v>52413</c:v>
                </c:pt>
                <c:pt idx="21">
                  <c:v>52779</c:v>
                </c:pt>
                <c:pt idx="22">
                  <c:v>53144</c:v>
                </c:pt>
                <c:pt idx="23">
                  <c:v>53509</c:v>
                </c:pt>
                <c:pt idx="24">
                  <c:v>53874</c:v>
                </c:pt>
                <c:pt idx="25">
                  <c:v>54240</c:v>
                </c:pt>
                <c:pt idx="26">
                  <c:v>54605</c:v>
                </c:pt>
                <c:pt idx="27">
                  <c:v>54970</c:v>
                </c:pt>
                <c:pt idx="28">
                  <c:v>55335</c:v>
                </c:pt>
                <c:pt idx="29">
                  <c:v>55701</c:v>
                </c:pt>
                <c:pt idx="30">
                  <c:v>56066</c:v>
                </c:pt>
                <c:pt idx="31">
                  <c:v>56431</c:v>
                </c:pt>
                <c:pt idx="32">
                  <c:v>56796</c:v>
                </c:pt>
                <c:pt idx="33">
                  <c:v>57162</c:v>
                </c:pt>
                <c:pt idx="34">
                  <c:v>57527</c:v>
                </c:pt>
                <c:pt idx="35">
                  <c:v>57892</c:v>
                </c:pt>
                <c:pt idx="36">
                  <c:v>58257</c:v>
                </c:pt>
                <c:pt idx="37">
                  <c:v>58623</c:v>
                </c:pt>
              </c:numCache>
            </c:numRef>
          </c:cat>
          <c:val>
            <c:numRef>
              <c:f>'Sc RP6 Capacity'!$C$19:$AN$19</c:f>
              <c:numCache>
                <c:formatCode>0.0</c:formatCode>
                <c:ptCount val="38"/>
                <c:pt idx="0" formatCode="General">
                  <c:v>0.6</c:v>
                </c:pt>
                <c:pt idx="1">
                  <c:v>0.6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0.6</c:v>
                </c:pt>
                <c:pt idx="8" formatCode="0.00">
                  <c:v>1.08</c:v>
                </c:pt>
                <c:pt idx="9" formatCode="0.00">
                  <c:v>1.56</c:v>
                </c:pt>
                <c:pt idx="10" formatCode="0.00">
                  <c:v>2.04</c:v>
                </c:pt>
                <c:pt idx="11" formatCode="0.00">
                  <c:v>2.52</c:v>
                </c:pt>
                <c:pt idx="12">
                  <c:v>3</c:v>
                </c:pt>
                <c:pt idx="13">
                  <c:v>3.2</c:v>
                </c:pt>
                <c:pt idx="14">
                  <c:v>3.4000000000000004</c:v>
                </c:pt>
                <c:pt idx="15">
                  <c:v>3.6000000000000005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 formatCode="General">
                  <c:v>4</c:v>
                </c:pt>
                <c:pt idx="28" formatCode="0">
                  <c:v>4</c:v>
                </c:pt>
                <c:pt idx="29" formatCode="0">
                  <c:v>4</c:v>
                </c:pt>
                <c:pt idx="30" formatCode="0">
                  <c:v>4</c:v>
                </c:pt>
                <c:pt idx="31" formatCode="0">
                  <c:v>4</c:v>
                </c:pt>
                <c:pt idx="32" formatCode="General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 formatCode="General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F6FC-4D26-9CA2-1686B270D0EC}"/>
            </c:ext>
          </c:extLst>
        </c:ser>
        <c:ser>
          <c:idx val="12"/>
          <c:order val="12"/>
          <c:tx>
            <c:strRef>
              <c:f>'Sc RP6 Capacity'!$B$20</c:f>
              <c:strCache>
                <c:ptCount val="1"/>
                <c:pt idx="0">
                  <c:v>Batteries HV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'Sc RP6 Capacity'!$C$23:$AN$23</c:f>
              <c:numCache>
                <c:formatCode>mmm\-yy</c:formatCode>
                <c:ptCount val="38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  <c:pt idx="3">
                  <c:v>46204</c:v>
                </c:pt>
                <c:pt idx="4">
                  <c:v>46569</c:v>
                </c:pt>
                <c:pt idx="5">
                  <c:v>46935</c:v>
                </c:pt>
                <c:pt idx="6">
                  <c:v>47300</c:v>
                </c:pt>
                <c:pt idx="7">
                  <c:v>47665</c:v>
                </c:pt>
                <c:pt idx="8">
                  <c:v>48030</c:v>
                </c:pt>
                <c:pt idx="9">
                  <c:v>48396</c:v>
                </c:pt>
                <c:pt idx="10">
                  <c:v>48761</c:v>
                </c:pt>
                <c:pt idx="11">
                  <c:v>49126</c:v>
                </c:pt>
                <c:pt idx="12">
                  <c:v>49491</c:v>
                </c:pt>
                <c:pt idx="13">
                  <c:v>49857</c:v>
                </c:pt>
                <c:pt idx="14">
                  <c:v>50222</c:v>
                </c:pt>
                <c:pt idx="15">
                  <c:v>50587</c:v>
                </c:pt>
                <c:pt idx="16">
                  <c:v>50952</c:v>
                </c:pt>
                <c:pt idx="17">
                  <c:v>51318</c:v>
                </c:pt>
                <c:pt idx="18">
                  <c:v>51683</c:v>
                </c:pt>
                <c:pt idx="19">
                  <c:v>52048</c:v>
                </c:pt>
                <c:pt idx="20">
                  <c:v>52413</c:v>
                </c:pt>
                <c:pt idx="21">
                  <c:v>52779</c:v>
                </c:pt>
                <c:pt idx="22">
                  <c:v>53144</c:v>
                </c:pt>
                <c:pt idx="23">
                  <c:v>53509</c:v>
                </c:pt>
                <c:pt idx="24">
                  <c:v>53874</c:v>
                </c:pt>
                <c:pt idx="25">
                  <c:v>54240</c:v>
                </c:pt>
                <c:pt idx="26">
                  <c:v>54605</c:v>
                </c:pt>
                <c:pt idx="27">
                  <c:v>54970</c:v>
                </c:pt>
                <c:pt idx="28">
                  <c:v>55335</c:v>
                </c:pt>
                <c:pt idx="29">
                  <c:v>55701</c:v>
                </c:pt>
                <c:pt idx="30">
                  <c:v>56066</c:v>
                </c:pt>
                <c:pt idx="31">
                  <c:v>56431</c:v>
                </c:pt>
                <c:pt idx="32">
                  <c:v>56796</c:v>
                </c:pt>
                <c:pt idx="33">
                  <c:v>57162</c:v>
                </c:pt>
                <c:pt idx="34">
                  <c:v>57527</c:v>
                </c:pt>
                <c:pt idx="35">
                  <c:v>57892</c:v>
                </c:pt>
                <c:pt idx="36">
                  <c:v>58257</c:v>
                </c:pt>
                <c:pt idx="37">
                  <c:v>58623</c:v>
                </c:pt>
              </c:numCache>
            </c:numRef>
          </c:cat>
          <c:val>
            <c:numRef>
              <c:f>'Sc RP6 Capacity'!$C$20:$AN$20</c:f>
              <c:numCache>
                <c:formatCode>0.0</c:formatCode>
                <c:ptCount val="38"/>
                <c:pt idx="0" formatCode="General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 formatCode="0.00">
                  <c:v>3.8</c:v>
                </c:pt>
                <c:pt idx="9" formatCode="0.00">
                  <c:v>3.5999999999999996</c:v>
                </c:pt>
                <c:pt idx="10" formatCode="0.00">
                  <c:v>3.3999999999999995</c:v>
                </c:pt>
                <c:pt idx="11" formatCode="0.00">
                  <c:v>3.1999999999999993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3.2</c:v>
                </c:pt>
                <c:pt idx="19">
                  <c:v>3.4000000000000004</c:v>
                </c:pt>
                <c:pt idx="20">
                  <c:v>3.6000000000000005</c:v>
                </c:pt>
                <c:pt idx="21">
                  <c:v>3.8000000000000007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 formatCode="General">
                  <c:v>4</c:v>
                </c:pt>
                <c:pt idx="28" formatCode="0">
                  <c:v>4.1399999999999997</c:v>
                </c:pt>
                <c:pt idx="29" formatCode="0">
                  <c:v>4.2799999999999994</c:v>
                </c:pt>
                <c:pt idx="30" formatCode="0">
                  <c:v>4.419999999999999</c:v>
                </c:pt>
                <c:pt idx="31" formatCode="0">
                  <c:v>4.5599999999999987</c:v>
                </c:pt>
                <c:pt idx="32" formatCode="General">
                  <c:v>4.7</c:v>
                </c:pt>
                <c:pt idx="33">
                  <c:v>4.8600000000000003</c:v>
                </c:pt>
                <c:pt idx="34">
                  <c:v>5.0200000000000005</c:v>
                </c:pt>
                <c:pt idx="35">
                  <c:v>5.1800000000000006</c:v>
                </c:pt>
                <c:pt idx="36">
                  <c:v>5.3400000000000007</c:v>
                </c:pt>
                <c:pt idx="37" formatCode="General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F6FC-4D26-9CA2-1686B270D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3031792"/>
        <c:axId val="888927888"/>
      </c:areaChart>
      <c:catAx>
        <c:axId val="973031792"/>
        <c:scaling>
          <c:orientation val="minMax"/>
          <c:max val="3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8927888"/>
        <c:crosses val="autoZero"/>
        <c:auto val="0"/>
        <c:lblAlgn val="ctr"/>
        <c:lblOffset val="100"/>
        <c:noMultiLvlLbl val="1"/>
      </c:catAx>
      <c:valAx>
        <c:axId val="88892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/>
                  <a:t>Generation plus Storage Capacity 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03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16690316263158"/>
          <c:y val="8.0508625773544798E-2"/>
          <c:w val="0.72025040765450377"/>
          <c:h val="3.0985981465109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 RP6 Capacity'!$B$10</c:f>
              <c:strCache>
                <c:ptCount val="1"/>
                <c:pt idx="0">
                  <c:v>Nuclear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'Sc RP6 Capacity'!$C$23:$AN$23</c:f>
              <c:numCache>
                <c:formatCode>mmm\-yy</c:formatCode>
                <c:ptCount val="38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  <c:pt idx="3">
                  <c:v>46204</c:v>
                </c:pt>
                <c:pt idx="4">
                  <c:v>46569</c:v>
                </c:pt>
                <c:pt idx="5">
                  <c:v>46935</c:v>
                </c:pt>
                <c:pt idx="6">
                  <c:v>47300</c:v>
                </c:pt>
                <c:pt idx="7">
                  <c:v>47665</c:v>
                </c:pt>
                <c:pt idx="8">
                  <c:v>48030</c:v>
                </c:pt>
                <c:pt idx="9">
                  <c:v>48396</c:v>
                </c:pt>
                <c:pt idx="10">
                  <c:v>48761</c:v>
                </c:pt>
                <c:pt idx="11">
                  <c:v>49126</c:v>
                </c:pt>
                <c:pt idx="12">
                  <c:v>49491</c:v>
                </c:pt>
                <c:pt idx="13">
                  <c:v>49857</c:v>
                </c:pt>
                <c:pt idx="14">
                  <c:v>50222</c:v>
                </c:pt>
                <c:pt idx="15">
                  <c:v>50587</c:v>
                </c:pt>
                <c:pt idx="16">
                  <c:v>50952</c:v>
                </c:pt>
                <c:pt idx="17">
                  <c:v>51318</c:v>
                </c:pt>
                <c:pt idx="18">
                  <c:v>51683</c:v>
                </c:pt>
                <c:pt idx="19">
                  <c:v>52048</c:v>
                </c:pt>
                <c:pt idx="20">
                  <c:v>52413</c:v>
                </c:pt>
                <c:pt idx="21">
                  <c:v>52779</c:v>
                </c:pt>
                <c:pt idx="22">
                  <c:v>53144</c:v>
                </c:pt>
                <c:pt idx="23">
                  <c:v>53509</c:v>
                </c:pt>
                <c:pt idx="24">
                  <c:v>53874</c:v>
                </c:pt>
                <c:pt idx="25">
                  <c:v>54240</c:v>
                </c:pt>
                <c:pt idx="26">
                  <c:v>54605</c:v>
                </c:pt>
                <c:pt idx="27">
                  <c:v>54970</c:v>
                </c:pt>
                <c:pt idx="28">
                  <c:v>55335</c:v>
                </c:pt>
                <c:pt idx="29">
                  <c:v>55701</c:v>
                </c:pt>
                <c:pt idx="30">
                  <c:v>56066</c:v>
                </c:pt>
                <c:pt idx="31">
                  <c:v>56431</c:v>
                </c:pt>
                <c:pt idx="32">
                  <c:v>56796</c:v>
                </c:pt>
                <c:pt idx="33">
                  <c:v>57162</c:v>
                </c:pt>
                <c:pt idx="34">
                  <c:v>57527</c:v>
                </c:pt>
                <c:pt idx="35">
                  <c:v>57892</c:v>
                </c:pt>
                <c:pt idx="36">
                  <c:v>58257</c:v>
                </c:pt>
                <c:pt idx="37">
                  <c:v>58623</c:v>
                </c:pt>
              </c:numCache>
            </c:numRef>
          </c:cat>
          <c:val>
            <c:numRef>
              <c:f>'Sc RP6 Capacity'!$C$10:$AN$10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">
                  <c:v>0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0">
                  <c:v>0.3</c:v>
                </c:pt>
                <c:pt idx="18" formatCode="0.0">
                  <c:v>0.6</c:v>
                </c:pt>
                <c:pt idx="19" formatCode="0.0">
                  <c:v>1.7</c:v>
                </c:pt>
                <c:pt idx="20" formatCode="0.0">
                  <c:v>2.8</c:v>
                </c:pt>
                <c:pt idx="21" formatCode="0.0">
                  <c:v>3.9</c:v>
                </c:pt>
                <c:pt idx="22" formatCode="0.00">
                  <c:v>5</c:v>
                </c:pt>
                <c:pt idx="23" formatCode="0.0">
                  <c:v>7.2</c:v>
                </c:pt>
                <c:pt idx="24" formatCode="0.0">
                  <c:v>9.4</c:v>
                </c:pt>
                <c:pt idx="25" formatCode="0.0">
                  <c:v>11.600000000000001</c:v>
                </c:pt>
                <c:pt idx="26" formatCode="0.0">
                  <c:v>13.8</c:v>
                </c:pt>
                <c:pt idx="27" formatCode="0.00">
                  <c:v>16</c:v>
                </c:pt>
                <c:pt idx="28" formatCode="0.0">
                  <c:v>17.32</c:v>
                </c:pt>
                <c:pt idx="29" formatCode="0.0">
                  <c:v>18.64</c:v>
                </c:pt>
                <c:pt idx="30" formatCode="0.0">
                  <c:v>19.96</c:v>
                </c:pt>
                <c:pt idx="31" formatCode="0.0">
                  <c:v>21.28</c:v>
                </c:pt>
                <c:pt idx="32" formatCode="0.00">
                  <c:v>22.6</c:v>
                </c:pt>
                <c:pt idx="33" formatCode="0.0">
                  <c:v>23.040000000000003</c:v>
                </c:pt>
                <c:pt idx="34" formatCode="0.0">
                  <c:v>23.480000000000004</c:v>
                </c:pt>
                <c:pt idx="35" formatCode="0.0">
                  <c:v>23.920000000000005</c:v>
                </c:pt>
                <c:pt idx="36" formatCode="0.0">
                  <c:v>24.360000000000007</c:v>
                </c:pt>
                <c:pt idx="37" formatCode="0.00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E-4FBF-8B53-8CC265E47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4705056"/>
        <c:axId val="654707456"/>
      </c:lineChart>
      <c:dateAx>
        <c:axId val="654705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707456"/>
        <c:crosses val="autoZero"/>
        <c:auto val="1"/>
        <c:lblOffset val="100"/>
        <c:baseTimeUnit val="years"/>
      </c:dateAx>
      <c:valAx>
        <c:axId val="65470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70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295452</xdr:colOff>
      <xdr:row>0</xdr:row>
      <xdr:rowOff>0</xdr:rowOff>
    </xdr:from>
    <xdr:to>
      <xdr:col>34</xdr:col>
      <xdr:colOff>141111</xdr:colOff>
      <xdr:row>26</xdr:row>
      <xdr:rowOff>206814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D841DA-FEC5-4140-8364-0D324F01D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117934</xdr:colOff>
      <xdr:row>43</xdr:row>
      <xdr:rowOff>28599</xdr:rowOff>
    </xdr:from>
    <xdr:to>
      <xdr:col>19</xdr:col>
      <xdr:colOff>840289</xdr:colOff>
      <xdr:row>89</xdr:row>
      <xdr:rowOff>96888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A5F702-0218-455D-BFEE-E84F592B0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0.70933</cdr:x>
      <cdr:y>0.53098</cdr:y>
    </cdr:from>
    <cdr:to>
      <cdr:x>0.75402</cdr:x>
      <cdr:y>0.56139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80F3C4C-8D2D-2548-0579-44EA2205D22F}"/>
            </a:ext>
          </a:extLst>
        </cdr:cNvPr>
        <cdr:cNvSpPr txBox="1"/>
      </cdr:nvSpPr>
      <cdr:spPr>
        <a:xfrm xmlns:a="http://schemas.openxmlformats.org/drawingml/2006/main">
          <a:off x="8687635" y="4587863"/>
          <a:ext cx="547414" cy="2627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0.70451</cdr:x>
      <cdr:y>0.53474</cdr:y>
    </cdr:from>
    <cdr:to>
      <cdr:x>0.73076</cdr:x>
      <cdr:y>0.57782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7D0ED34-4454-F957-31CF-66E370997834}"/>
            </a:ext>
          </a:extLst>
        </cdr:cNvPr>
        <cdr:cNvSpPr txBox="1"/>
      </cdr:nvSpPr>
      <cdr:spPr>
        <a:xfrm xmlns:a="http://schemas.openxmlformats.org/drawingml/2006/main">
          <a:off x="8227523" y="4566536"/>
          <a:ext cx="306551" cy="3678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0.69101</cdr:x>
      <cdr:y>0.48859</cdr:y>
    </cdr:from>
    <cdr:to>
      <cdr:x>0.76076</cdr:x>
      <cdr:y>0.52449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34AB083-606F-F2F8-62E8-3E57E1654B77}"/>
            </a:ext>
          </a:extLst>
        </cdr:cNvPr>
        <cdr:cNvSpPr txBox="1"/>
      </cdr:nvSpPr>
      <cdr:spPr>
        <a:xfrm xmlns:a="http://schemas.openxmlformats.org/drawingml/2006/main">
          <a:off x="8069867" y="4172397"/>
          <a:ext cx="814551" cy="306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200" b="1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0.48359</cdr:y>
    </cdr:from>
    <cdr:to>
      <cdr:x>0.82664</cdr:x>
      <cdr:y>0.51334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1B59861-6E42-C025-4EEE-F18198EA968E}"/>
            </a:ext>
          </a:extLst>
        </cdr:cNvPr>
        <cdr:cNvSpPr txBox="1"/>
      </cdr:nvSpPr>
      <cdr:spPr>
        <a:xfrm xmlns:a="http://schemas.openxmlformats.org/drawingml/2006/main">
          <a:off x="10753179" y="4153027"/>
          <a:ext cx="785145" cy="255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100" b="1"/>
            <a:t>22.6GW</a:t>
          </a:r>
        </a:p>
      </cdr:txBody>
    </cdr:sp>
  </cdr:relSizeAnchor>
  <cdr:relSizeAnchor xmlns:cdr="http://schemas.openxmlformats.org/drawingml/2006/chartDrawing">
    <cdr:from>
      <cdr:x>0.85975</cdr:x>
      <cdr:y>0.35936</cdr:y>
    </cdr:from>
    <cdr:to>
      <cdr:x>0.9823</cdr:x>
      <cdr:y>0.46643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DB584689-D70C-9B61-D26D-3055C0A621BA}"/>
            </a:ext>
          </a:extLst>
        </cdr:cNvPr>
        <cdr:cNvSpPr txBox="1"/>
      </cdr:nvSpPr>
      <cdr:spPr>
        <a:xfrm xmlns:a="http://schemas.openxmlformats.org/drawingml/2006/main">
          <a:off x="10040557" y="3068812"/>
          <a:ext cx="1431159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0.871</cdr:x>
      <cdr:y>0.33474</cdr:y>
    </cdr:from>
    <cdr:to>
      <cdr:x>0.92875</cdr:x>
      <cdr:y>0.36654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B61FFCD3-3B16-7286-7E95-6B7E9FDC6252}"/>
            </a:ext>
          </a:extLst>
        </cdr:cNvPr>
        <cdr:cNvSpPr txBox="1"/>
      </cdr:nvSpPr>
      <cdr:spPr>
        <a:xfrm xmlns:a="http://schemas.openxmlformats.org/drawingml/2006/main">
          <a:off x="10171936" y="2858604"/>
          <a:ext cx="674414" cy="2715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 b="1"/>
        </a:p>
      </cdr:txBody>
    </cdr:sp>
  </cdr:relSizeAnchor>
  <cdr:relSizeAnchor xmlns:cdr="http://schemas.openxmlformats.org/drawingml/2006/chartDrawing">
    <cdr:from>
      <cdr:x>0.57851</cdr:x>
      <cdr:y>0.53782</cdr:y>
    </cdr:from>
    <cdr:to>
      <cdr:x>0.63731</cdr:x>
      <cdr:y>0.56756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9227FD8F-C470-6A7A-8EEE-C205BB67FFA9}"/>
            </a:ext>
          </a:extLst>
        </cdr:cNvPr>
        <cdr:cNvSpPr txBox="1"/>
      </cdr:nvSpPr>
      <cdr:spPr>
        <a:xfrm xmlns:a="http://schemas.openxmlformats.org/drawingml/2006/main">
          <a:off x="6756074" y="4592812"/>
          <a:ext cx="686676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 b="1"/>
        </a:p>
      </cdr:txBody>
    </cdr:sp>
  </cdr:relSizeAnchor>
  <cdr:relSizeAnchor xmlns:cdr="http://schemas.openxmlformats.org/drawingml/2006/chartDrawing">
    <cdr:from>
      <cdr:x>0.46226</cdr:x>
      <cdr:y>0.61064</cdr:y>
    </cdr:from>
    <cdr:to>
      <cdr:x>0.51326</cdr:x>
      <cdr:y>0.63731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87BE03CE-9C1F-687C-C01E-BF6294AA6473}"/>
            </a:ext>
          </a:extLst>
        </cdr:cNvPr>
        <cdr:cNvSpPr txBox="1"/>
      </cdr:nvSpPr>
      <cdr:spPr>
        <a:xfrm xmlns:a="http://schemas.openxmlformats.org/drawingml/2006/main">
          <a:off x="5398488" y="5214674"/>
          <a:ext cx="595586" cy="227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 b="1"/>
        </a:p>
      </cdr:txBody>
    </cdr:sp>
  </cdr:relSizeAnchor>
  <cdr:relSizeAnchor xmlns:cdr="http://schemas.openxmlformats.org/drawingml/2006/chartDrawing">
    <cdr:from>
      <cdr:x>0.55876</cdr:x>
      <cdr:y>0.61674</cdr:y>
    </cdr:from>
    <cdr:to>
      <cdr:x>0.60976</cdr:x>
      <cdr:y>0.64136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id="{2EEEB427-EB36-7E68-F4C1-A78DA46585AD}"/>
            </a:ext>
          </a:extLst>
        </cdr:cNvPr>
        <cdr:cNvSpPr txBox="1"/>
      </cdr:nvSpPr>
      <cdr:spPr>
        <a:xfrm xmlns:a="http://schemas.openxmlformats.org/drawingml/2006/main">
          <a:off x="7799225" y="5296496"/>
          <a:ext cx="711865" cy="211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100" b="1"/>
            <a:t>5GW</a:t>
          </a:r>
        </a:p>
      </cdr:txBody>
    </cdr:sp>
  </cdr:relSizeAnchor>
  <cdr:relSizeAnchor xmlns:cdr="http://schemas.openxmlformats.org/drawingml/2006/chartDrawing">
    <cdr:from>
      <cdr:x>0.71728</cdr:x>
      <cdr:y>0.53164</cdr:y>
    </cdr:from>
    <cdr:to>
      <cdr:x>0.89952</cdr:x>
      <cdr:y>0.57266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384076FF-C933-35FF-1F19-C7D1E612560D}"/>
            </a:ext>
          </a:extLst>
        </cdr:cNvPr>
        <cdr:cNvSpPr txBox="1"/>
      </cdr:nvSpPr>
      <cdr:spPr>
        <a:xfrm xmlns:a="http://schemas.openxmlformats.org/drawingml/2006/main">
          <a:off x="9755915" y="4629472"/>
          <a:ext cx="2478688" cy="3571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/>
            <a:t>Values signify Nuclear capacity</a:t>
          </a:r>
        </a:p>
      </cdr:txBody>
    </cdr:sp>
  </cdr:relSizeAnchor>
  <cdr:relSizeAnchor xmlns:cdr="http://schemas.openxmlformats.org/drawingml/2006/chartDrawing">
    <cdr:from>
      <cdr:x>0.46609</cdr:x>
      <cdr:y>0.6495</cdr:y>
    </cdr:from>
    <cdr:to>
      <cdr:x>0.52057</cdr:x>
      <cdr:y>0.68283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1EF0DDC2-E8D2-2084-7E53-B86B14457F9D}"/>
            </a:ext>
          </a:extLst>
        </cdr:cNvPr>
        <cdr:cNvSpPr txBox="1"/>
      </cdr:nvSpPr>
      <cdr:spPr>
        <a:xfrm xmlns:a="http://schemas.openxmlformats.org/drawingml/2006/main">
          <a:off x="6505784" y="5577822"/>
          <a:ext cx="760439" cy="286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AU" sz="1100" b="1">
              <a:solidFill>
                <a:sysClr val="windowText" lastClr="000000"/>
              </a:solidFill>
            </a:rPr>
            <a:t>0.3GW</a:t>
          </a:r>
        </a:p>
      </cdr:txBody>
    </cdr:sp>
  </cdr:relSizeAnchor>
  <cdr:relSizeAnchor xmlns:cdr="http://schemas.openxmlformats.org/drawingml/2006/chartDrawing">
    <cdr:from>
      <cdr:x>0.51148</cdr:x>
      <cdr:y>0.63265</cdr:y>
    </cdr:from>
    <cdr:to>
      <cdr:x>0.56144</cdr:x>
      <cdr:y>0.66245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FEFE2185-CE31-70CE-A6A3-07A0642D7155}"/>
            </a:ext>
          </a:extLst>
        </cdr:cNvPr>
        <cdr:cNvSpPr txBox="1"/>
      </cdr:nvSpPr>
      <cdr:spPr>
        <a:xfrm xmlns:a="http://schemas.openxmlformats.org/drawingml/2006/main">
          <a:off x="7139276" y="5433088"/>
          <a:ext cx="697349" cy="2559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AU" sz="1100" b="1">
              <a:solidFill>
                <a:sysClr val="windowText" lastClr="000000"/>
              </a:solidFill>
            </a:rPr>
            <a:t>2.8GW</a:t>
          </a:r>
        </a:p>
      </cdr:txBody>
    </cdr:sp>
  </cdr:relSizeAnchor>
  <cdr:relSizeAnchor xmlns:cdr="http://schemas.openxmlformats.org/drawingml/2006/chartDrawing">
    <cdr:from>
      <cdr:x>0.67251</cdr:x>
      <cdr:y>0.54149</cdr:y>
    </cdr:from>
    <cdr:to>
      <cdr:x>0.72158</cdr:x>
      <cdr:y>0.57002</cdr:y>
    </cdr:to>
    <cdr:sp macro="" textlink="">
      <cdr:nvSpPr>
        <cdr:cNvPr id="15" name="TextBox 14">
          <a:extLst xmlns:a="http://schemas.openxmlformats.org/drawingml/2006/main">
            <a:ext uri="{FF2B5EF4-FFF2-40B4-BE49-F238E27FC236}">
              <a16:creationId xmlns:a16="http://schemas.microsoft.com/office/drawing/2014/main" id="{FC946C74-2C9D-B743-2F91-C795E0A750DE}"/>
            </a:ext>
          </a:extLst>
        </cdr:cNvPr>
        <cdr:cNvSpPr txBox="1"/>
      </cdr:nvSpPr>
      <cdr:spPr>
        <a:xfrm xmlns:a="http://schemas.openxmlformats.org/drawingml/2006/main">
          <a:off x="9387019" y="4650214"/>
          <a:ext cx="684926" cy="245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AU" sz="1100" b="1">
              <a:solidFill>
                <a:sysClr val="windowText" lastClr="000000"/>
              </a:solidFill>
            </a:rPr>
            <a:t>16GW</a:t>
          </a:r>
        </a:p>
      </cdr:txBody>
    </cdr:sp>
  </cdr:relSizeAnchor>
  <cdr:relSizeAnchor xmlns:cdr="http://schemas.openxmlformats.org/drawingml/2006/chartDrawing">
    <cdr:from>
      <cdr:x>0.81383</cdr:x>
      <cdr:y>0.43454</cdr:y>
    </cdr:from>
    <cdr:to>
      <cdr:x>0.88768</cdr:x>
      <cdr:y>0.54044</cdr:y>
    </cdr:to>
    <cdr:sp macro="" textlink="">
      <cdr:nvSpPr>
        <cdr:cNvPr id="16" name="TextBox 15">
          <a:extLst xmlns:a="http://schemas.openxmlformats.org/drawingml/2006/main">
            <a:ext uri="{FF2B5EF4-FFF2-40B4-BE49-F238E27FC236}">
              <a16:creationId xmlns:a16="http://schemas.microsoft.com/office/drawing/2014/main" id="{1A8D7AE5-0179-3A2F-DF10-8FACC85313D2}"/>
            </a:ext>
          </a:extLst>
        </cdr:cNvPr>
        <cdr:cNvSpPr txBox="1"/>
      </cdr:nvSpPr>
      <cdr:spPr>
        <a:xfrm xmlns:a="http://schemas.openxmlformats.org/drawingml/2006/main">
          <a:off x="10077100" y="375184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0.86027</cdr:x>
      <cdr:y>0.45418</cdr:y>
    </cdr:from>
    <cdr:to>
      <cdr:x>0.90331</cdr:x>
      <cdr:y>0.49422</cdr:y>
    </cdr:to>
    <cdr:sp macro="" textlink="">
      <cdr:nvSpPr>
        <cdr:cNvPr id="17" name="TextBox 16">
          <a:extLst xmlns:a="http://schemas.openxmlformats.org/drawingml/2006/main">
            <a:ext uri="{FF2B5EF4-FFF2-40B4-BE49-F238E27FC236}">
              <a16:creationId xmlns:a16="http://schemas.microsoft.com/office/drawing/2014/main" id="{2ECA3D5C-1C06-7434-6B78-21091DC5240E}"/>
            </a:ext>
          </a:extLst>
        </cdr:cNvPr>
        <cdr:cNvSpPr txBox="1"/>
      </cdr:nvSpPr>
      <cdr:spPr>
        <a:xfrm xmlns:a="http://schemas.openxmlformats.org/drawingml/2006/main">
          <a:off x="12007752" y="3900462"/>
          <a:ext cx="600773" cy="343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100" b="1"/>
            <a:t>24.8GW</a:t>
          </a:r>
        </a:p>
      </cdr:txBody>
    </cdr:sp>
  </cdr:relSizeAnchor>
  <cdr:relSizeAnchor xmlns:cdr="http://schemas.openxmlformats.org/drawingml/2006/chartDrawing">
    <cdr:from>
      <cdr:x>0.62277</cdr:x>
      <cdr:y>0.49192</cdr:y>
    </cdr:from>
    <cdr:to>
      <cdr:x>0.69385</cdr:x>
      <cdr:y>0.52581</cdr:y>
    </cdr:to>
    <cdr:sp macro="" textlink="">
      <cdr:nvSpPr>
        <cdr:cNvPr id="18" name="TextBox 17">
          <a:extLst xmlns:a="http://schemas.openxmlformats.org/drawingml/2006/main">
            <a:ext uri="{FF2B5EF4-FFF2-40B4-BE49-F238E27FC236}">
              <a16:creationId xmlns:a16="http://schemas.microsoft.com/office/drawing/2014/main" id="{66884204-EBA7-CAC2-486B-DB8E59F7644A}"/>
            </a:ext>
          </a:extLst>
        </cdr:cNvPr>
        <cdr:cNvSpPr txBox="1"/>
      </cdr:nvSpPr>
      <cdr:spPr>
        <a:xfrm xmlns:a="http://schemas.openxmlformats.org/drawingml/2006/main">
          <a:off x="8692691" y="4224578"/>
          <a:ext cx="992188" cy="291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AU" sz="1400" b="1">
              <a:solidFill>
                <a:schemeClr val="tx1"/>
              </a:solidFill>
            </a:rPr>
            <a:t>Solar R/T</a:t>
          </a:r>
        </a:p>
      </cdr:txBody>
    </cdr:sp>
  </cdr:relSizeAnchor>
  <cdr:relSizeAnchor xmlns:cdr="http://schemas.openxmlformats.org/drawingml/2006/chartDrawing">
    <cdr:from>
      <cdr:x>0.61929</cdr:x>
      <cdr:y>0.41273</cdr:y>
    </cdr:from>
    <cdr:to>
      <cdr:x>0.69284</cdr:x>
      <cdr:y>0.44865</cdr:y>
    </cdr:to>
    <cdr:sp macro="" textlink="">
      <cdr:nvSpPr>
        <cdr:cNvPr id="19" name="TextBox 18">
          <a:extLst xmlns:a="http://schemas.openxmlformats.org/drawingml/2006/main">
            <a:ext uri="{FF2B5EF4-FFF2-40B4-BE49-F238E27FC236}">
              <a16:creationId xmlns:a16="http://schemas.microsoft.com/office/drawing/2014/main" id="{8D8BF62A-C520-4B4A-E973-7211A7F9B4D5}"/>
            </a:ext>
          </a:extLst>
        </cdr:cNvPr>
        <cdr:cNvSpPr txBox="1"/>
      </cdr:nvSpPr>
      <cdr:spPr>
        <a:xfrm xmlns:a="http://schemas.openxmlformats.org/drawingml/2006/main">
          <a:off x="8644195" y="3544481"/>
          <a:ext cx="1026621" cy="308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>
              <a:solidFill>
                <a:schemeClr val="tx1"/>
              </a:solidFill>
            </a:rPr>
            <a:t>Solar UT</a:t>
          </a:r>
        </a:p>
      </cdr:txBody>
    </cdr:sp>
  </cdr:relSizeAnchor>
  <cdr:relSizeAnchor xmlns:cdr="http://schemas.openxmlformats.org/drawingml/2006/chartDrawing">
    <cdr:from>
      <cdr:x>0.51992</cdr:x>
      <cdr:y>0.35254</cdr:y>
    </cdr:from>
    <cdr:to>
      <cdr:x>0.59347</cdr:x>
      <cdr:y>0.39421</cdr:y>
    </cdr:to>
    <cdr:sp macro="" textlink="">
      <cdr:nvSpPr>
        <cdr:cNvPr id="20" name="TextBox 19">
          <a:extLst xmlns:a="http://schemas.openxmlformats.org/drawingml/2006/main">
            <a:ext uri="{FF2B5EF4-FFF2-40B4-BE49-F238E27FC236}">
              <a16:creationId xmlns:a16="http://schemas.microsoft.com/office/drawing/2014/main" id="{2454F75F-73B8-29E8-1A95-5CED44CA376E}"/>
            </a:ext>
          </a:extLst>
        </cdr:cNvPr>
        <cdr:cNvSpPr txBox="1"/>
      </cdr:nvSpPr>
      <cdr:spPr>
        <a:xfrm xmlns:a="http://schemas.openxmlformats.org/drawingml/2006/main">
          <a:off x="7071561" y="3069882"/>
          <a:ext cx="1000370" cy="362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>
              <a:solidFill>
                <a:schemeClr val="tx1"/>
              </a:solidFill>
            </a:rPr>
            <a:t>Wind</a:t>
          </a:r>
        </a:p>
      </cdr:txBody>
    </cdr:sp>
  </cdr:relSizeAnchor>
  <cdr:relSizeAnchor xmlns:cdr="http://schemas.openxmlformats.org/drawingml/2006/chartDrawing">
    <cdr:from>
      <cdr:x>0.45802</cdr:x>
      <cdr:y>0.32786</cdr:y>
    </cdr:from>
    <cdr:to>
      <cdr:x>0.51152</cdr:x>
      <cdr:y>0.37396</cdr:y>
    </cdr:to>
    <cdr:sp macro="" textlink="">
      <cdr:nvSpPr>
        <cdr:cNvPr id="21" name="TextBox 20">
          <a:extLst xmlns:a="http://schemas.openxmlformats.org/drawingml/2006/main">
            <a:ext uri="{FF2B5EF4-FFF2-40B4-BE49-F238E27FC236}">
              <a16:creationId xmlns:a16="http://schemas.microsoft.com/office/drawing/2014/main" id="{154B55D1-D7B5-0AFE-EDE2-D2EFCD6D4AC1}"/>
            </a:ext>
          </a:extLst>
        </cdr:cNvPr>
        <cdr:cNvSpPr txBox="1"/>
      </cdr:nvSpPr>
      <cdr:spPr>
        <a:xfrm xmlns:a="http://schemas.openxmlformats.org/drawingml/2006/main">
          <a:off x="6229679" y="2854974"/>
          <a:ext cx="727665" cy="401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>
              <a:solidFill>
                <a:srgbClr val="FFFF00"/>
              </a:solidFill>
            </a:rPr>
            <a:t>Hydro</a:t>
          </a:r>
        </a:p>
      </cdr:txBody>
    </cdr:sp>
  </cdr:relSizeAnchor>
  <cdr:relSizeAnchor xmlns:cdr="http://schemas.openxmlformats.org/drawingml/2006/chartDrawing">
    <cdr:from>
      <cdr:x>0.41677</cdr:x>
      <cdr:y>0.58831</cdr:y>
    </cdr:from>
    <cdr:to>
      <cdr:x>0.47558</cdr:x>
      <cdr:y>0.64275</cdr:y>
    </cdr:to>
    <cdr:sp macro="" textlink="">
      <cdr:nvSpPr>
        <cdr:cNvPr id="22" name="TextBox 21">
          <a:extLst xmlns:a="http://schemas.openxmlformats.org/drawingml/2006/main">
            <a:ext uri="{FF2B5EF4-FFF2-40B4-BE49-F238E27FC236}">
              <a16:creationId xmlns:a16="http://schemas.microsoft.com/office/drawing/2014/main" id="{83CE4A86-F64A-7379-2289-E4B6964E087B}"/>
            </a:ext>
          </a:extLst>
        </cdr:cNvPr>
        <cdr:cNvSpPr txBox="1"/>
      </cdr:nvSpPr>
      <cdr:spPr>
        <a:xfrm xmlns:a="http://schemas.openxmlformats.org/drawingml/2006/main">
          <a:off x="5992883" y="5049841"/>
          <a:ext cx="845608" cy="467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0">
              <a:solidFill>
                <a:srgbClr val="FFFF00"/>
              </a:solidFill>
            </a:rPr>
            <a:t>OCG</a:t>
          </a:r>
        </a:p>
      </cdr:txBody>
    </cdr:sp>
  </cdr:relSizeAnchor>
  <cdr:relSizeAnchor xmlns:cdr="http://schemas.openxmlformats.org/drawingml/2006/chartDrawing">
    <cdr:from>
      <cdr:x>0.26243</cdr:x>
      <cdr:y>0.61408</cdr:y>
    </cdr:from>
    <cdr:to>
      <cdr:x>0.33598</cdr:x>
      <cdr:y>0.65409</cdr:y>
    </cdr:to>
    <cdr:sp macro="" textlink="">
      <cdr:nvSpPr>
        <cdr:cNvPr id="23" name="TextBox 22">
          <a:extLst xmlns:a="http://schemas.openxmlformats.org/drawingml/2006/main">
            <a:ext uri="{FF2B5EF4-FFF2-40B4-BE49-F238E27FC236}">
              <a16:creationId xmlns:a16="http://schemas.microsoft.com/office/drawing/2014/main" id="{C9EBD611-9913-30F5-9B59-27EB6AEA65FD}"/>
            </a:ext>
          </a:extLst>
        </cdr:cNvPr>
        <cdr:cNvSpPr txBox="1"/>
      </cdr:nvSpPr>
      <cdr:spPr>
        <a:xfrm xmlns:a="http://schemas.openxmlformats.org/drawingml/2006/main">
          <a:off x="3773576" y="5271055"/>
          <a:ext cx="1057601" cy="343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>
              <a:solidFill>
                <a:schemeClr val="tx1">
                  <a:lumMod val="95000"/>
                  <a:lumOff val="5000"/>
                </a:schemeClr>
              </a:solidFill>
            </a:rPr>
            <a:t>CCG</a:t>
          </a:r>
          <a:endParaRPr lang="en-AU" sz="1400" b="1">
            <a:solidFill>
              <a:srgbClr val="FFFF00"/>
            </a:solidFill>
          </a:endParaRPr>
        </a:p>
      </cdr:txBody>
    </cdr:sp>
  </cdr:relSizeAnchor>
  <cdr:relSizeAnchor xmlns:cdr="http://schemas.openxmlformats.org/drawingml/2006/chartDrawing">
    <cdr:from>
      <cdr:x>0.24335</cdr:x>
      <cdr:y>0.7115</cdr:y>
    </cdr:from>
    <cdr:to>
      <cdr:x>0.32744</cdr:x>
      <cdr:y>0.75471</cdr:y>
    </cdr:to>
    <cdr:sp macro="" textlink="">
      <cdr:nvSpPr>
        <cdr:cNvPr id="24" name="TextBox 23">
          <a:extLst xmlns:a="http://schemas.openxmlformats.org/drawingml/2006/main">
            <a:ext uri="{FF2B5EF4-FFF2-40B4-BE49-F238E27FC236}">
              <a16:creationId xmlns:a16="http://schemas.microsoft.com/office/drawing/2014/main" id="{689A3988-FE62-9C37-028F-BC6CEDD9048A}"/>
            </a:ext>
          </a:extLst>
        </cdr:cNvPr>
        <cdr:cNvSpPr txBox="1"/>
      </cdr:nvSpPr>
      <cdr:spPr>
        <a:xfrm xmlns:a="http://schemas.openxmlformats.org/drawingml/2006/main">
          <a:off x="2940048" y="5945087"/>
          <a:ext cx="1015887" cy="361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>
              <a:solidFill>
                <a:schemeClr val="bg1"/>
              </a:solidFill>
            </a:rPr>
            <a:t>Black Coal</a:t>
          </a:r>
        </a:p>
      </cdr:txBody>
    </cdr:sp>
  </cdr:relSizeAnchor>
  <cdr:relSizeAnchor xmlns:cdr="http://schemas.openxmlformats.org/drawingml/2006/chartDrawing">
    <cdr:from>
      <cdr:x>0.19278</cdr:x>
      <cdr:y>0.60046</cdr:y>
    </cdr:from>
    <cdr:to>
      <cdr:x>0.26634</cdr:x>
      <cdr:y>0.65936</cdr:y>
    </cdr:to>
    <cdr:sp macro="" textlink="">
      <cdr:nvSpPr>
        <cdr:cNvPr id="25" name="TextBox 24">
          <a:extLst xmlns:a="http://schemas.openxmlformats.org/drawingml/2006/main">
            <a:ext uri="{FF2B5EF4-FFF2-40B4-BE49-F238E27FC236}">
              <a16:creationId xmlns:a16="http://schemas.microsoft.com/office/drawing/2014/main" id="{7E3EE0C1-C750-01D5-99F0-6F5EB6B7F82A}"/>
            </a:ext>
          </a:extLst>
        </cdr:cNvPr>
        <cdr:cNvSpPr txBox="1"/>
      </cdr:nvSpPr>
      <cdr:spPr>
        <a:xfrm xmlns:a="http://schemas.openxmlformats.org/drawingml/2006/main">
          <a:off x="2622004" y="5228707"/>
          <a:ext cx="1000507" cy="512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4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0.14988</cdr:x>
      <cdr:y>0.24758</cdr:y>
    </cdr:from>
    <cdr:to>
      <cdr:x>0.28659</cdr:x>
      <cdr:y>0.28456</cdr:y>
    </cdr:to>
    <cdr:sp macro="" textlink="">
      <cdr:nvSpPr>
        <cdr:cNvPr id="26" name="TextBox 25">
          <a:extLst xmlns:a="http://schemas.openxmlformats.org/drawingml/2006/main">
            <a:ext uri="{FF2B5EF4-FFF2-40B4-BE49-F238E27FC236}">
              <a16:creationId xmlns:a16="http://schemas.microsoft.com/office/drawing/2014/main" id="{3F98DD18-B582-FAA3-B326-DBF73030C74B}"/>
            </a:ext>
          </a:extLst>
        </cdr:cNvPr>
        <cdr:cNvSpPr txBox="1"/>
      </cdr:nvSpPr>
      <cdr:spPr>
        <a:xfrm xmlns:a="http://schemas.openxmlformats.org/drawingml/2006/main">
          <a:off x="2092114" y="2126169"/>
          <a:ext cx="1908217" cy="3175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/>
            <a:t>Emissions Intensity LCA</a:t>
          </a:r>
        </a:p>
      </cdr:txBody>
    </cdr:sp>
  </cdr:relSizeAnchor>
  <cdr:relSizeAnchor xmlns:cdr="http://schemas.openxmlformats.org/drawingml/2006/chartDrawing">
    <cdr:from>
      <cdr:x>0.74695</cdr:x>
      <cdr:y>0.59088</cdr:y>
    </cdr:from>
    <cdr:to>
      <cdr:x>0.82096</cdr:x>
      <cdr:y>0.64149</cdr:y>
    </cdr:to>
    <cdr:sp macro="" textlink="">
      <cdr:nvSpPr>
        <cdr:cNvPr id="14" name="TextBox 13">
          <a:extLst xmlns:a="http://schemas.openxmlformats.org/drawingml/2006/main">
            <a:ext uri="{FF2B5EF4-FFF2-40B4-BE49-F238E27FC236}">
              <a16:creationId xmlns:a16="http://schemas.microsoft.com/office/drawing/2014/main" id="{A91DA2CE-7715-29BD-889E-0F620473DAEC}"/>
            </a:ext>
          </a:extLst>
        </cdr:cNvPr>
        <cdr:cNvSpPr txBox="1"/>
      </cdr:nvSpPr>
      <cdr:spPr>
        <a:xfrm xmlns:a="http://schemas.openxmlformats.org/drawingml/2006/main">
          <a:off x="9024277" y="4937238"/>
          <a:ext cx="894157" cy="422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/>
            <a:t>Nuclear</a:t>
          </a:r>
        </a:p>
      </cdr:txBody>
    </cdr:sp>
  </cdr:relSizeAnchor>
  <cdr:relSizeAnchor xmlns:cdr="http://schemas.openxmlformats.org/drawingml/2006/chartDrawing">
    <cdr:from>
      <cdr:x>0.07675</cdr:x>
      <cdr:y>0.60991</cdr:y>
    </cdr:from>
    <cdr:to>
      <cdr:x>0.15244</cdr:x>
      <cdr:y>0.66152</cdr:y>
    </cdr:to>
    <cdr:sp macro="" textlink="">
      <cdr:nvSpPr>
        <cdr:cNvPr id="28" name="TextBox 27">
          <a:extLst xmlns:a="http://schemas.openxmlformats.org/drawingml/2006/main">
            <a:ext uri="{FF2B5EF4-FFF2-40B4-BE49-F238E27FC236}">
              <a16:creationId xmlns:a16="http://schemas.microsoft.com/office/drawing/2014/main" id="{82BE0428-598C-B29E-34EC-8C61E8546DB2}"/>
            </a:ext>
          </a:extLst>
        </cdr:cNvPr>
        <cdr:cNvSpPr txBox="1"/>
      </cdr:nvSpPr>
      <cdr:spPr>
        <a:xfrm xmlns:a="http://schemas.openxmlformats.org/drawingml/2006/main">
          <a:off x="1071349" y="5237803"/>
          <a:ext cx="1056492" cy="443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 kern="1200"/>
            <a:t>Brown Coal</a:t>
          </a:r>
        </a:p>
      </cdr:txBody>
    </cdr:sp>
  </cdr:relSizeAnchor>
  <cdr:relSizeAnchor xmlns:cdr="http://schemas.openxmlformats.org/drawingml/2006/chartDrawing">
    <cdr:from>
      <cdr:x>0.07533</cdr:x>
      <cdr:y>0.3182</cdr:y>
    </cdr:from>
    <cdr:to>
      <cdr:x>0.16542</cdr:x>
      <cdr:y>0.43939</cdr:y>
    </cdr:to>
    <cdr:sp macro="" textlink="">
      <cdr:nvSpPr>
        <cdr:cNvPr id="29" name="TextBox 28">
          <a:extLst xmlns:a="http://schemas.openxmlformats.org/drawingml/2006/main">
            <a:ext uri="{FF2B5EF4-FFF2-40B4-BE49-F238E27FC236}">
              <a16:creationId xmlns:a16="http://schemas.microsoft.com/office/drawing/2014/main" id="{D8168232-6489-1DF0-AB29-C4BDB61D54B2}"/>
            </a:ext>
          </a:extLst>
        </cdr:cNvPr>
        <cdr:cNvSpPr txBox="1"/>
      </cdr:nvSpPr>
      <cdr:spPr>
        <a:xfrm xmlns:a="http://schemas.openxmlformats.org/drawingml/2006/main">
          <a:off x="1051401" y="2732623"/>
          <a:ext cx="1257489" cy="1040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 kern="1200"/>
            <a:t>Emissions Intensity</a:t>
          </a:r>
        </a:p>
        <a:p xmlns:a="http://schemas.openxmlformats.org/drawingml/2006/main">
          <a:r>
            <a:rPr lang="en-AU" sz="1400" b="1" kern="1200"/>
            <a:t> Fuel</a:t>
          </a:r>
        </a:p>
      </cdr:txBody>
    </cdr:sp>
  </cdr:relSizeAnchor>
  <cdr:relSizeAnchor xmlns:cdr="http://schemas.openxmlformats.org/drawingml/2006/chartDrawing">
    <cdr:from>
      <cdr:x>0.36811</cdr:x>
      <cdr:y>0.05115</cdr:y>
    </cdr:from>
    <cdr:to>
      <cdr:x>0.43534</cdr:x>
      <cdr:y>0.15616</cdr:y>
    </cdr:to>
    <cdr:sp macro="" textlink="">
      <cdr:nvSpPr>
        <cdr:cNvPr id="31" name="TextBox 30">
          <a:extLst xmlns:a="http://schemas.openxmlformats.org/drawingml/2006/main">
            <a:ext uri="{FF2B5EF4-FFF2-40B4-BE49-F238E27FC236}">
              <a16:creationId xmlns:a16="http://schemas.microsoft.com/office/drawing/2014/main" id="{E603510D-00E5-0919-A643-0B3BE9AF770B}"/>
            </a:ext>
          </a:extLst>
        </cdr:cNvPr>
        <cdr:cNvSpPr txBox="1"/>
      </cdr:nvSpPr>
      <cdr:spPr>
        <a:xfrm xmlns:a="http://schemas.openxmlformats.org/drawingml/2006/main">
          <a:off x="5006784" y="44541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 kern="1200"/>
        </a:p>
      </cdr:txBody>
    </cdr:sp>
  </cdr:relSizeAnchor>
  <cdr:relSizeAnchor xmlns:cdr="http://schemas.openxmlformats.org/drawingml/2006/chartDrawing">
    <cdr:from>
      <cdr:x>0.4319</cdr:x>
      <cdr:y>0.02342</cdr:y>
    </cdr:from>
    <cdr:to>
      <cdr:x>0.49913</cdr:x>
      <cdr:y>0.12843</cdr:y>
    </cdr:to>
    <cdr:sp macro="" textlink="">
      <cdr:nvSpPr>
        <cdr:cNvPr id="32" name="TextBox 31">
          <a:extLst xmlns:a="http://schemas.openxmlformats.org/drawingml/2006/main">
            <a:ext uri="{FF2B5EF4-FFF2-40B4-BE49-F238E27FC236}">
              <a16:creationId xmlns:a16="http://schemas.microsoft.com/office/drawing/2014/main" id="{7D8AFDF2-FF87-5601-4FE4-2ECC9DD7A161}"/>
            </a:ext>
          </a:extLst>
        </cdr:cNvPr>
        <cdr:cNvSpPr txBox="1"/>
      </cdr:nvSpPr>
      <cdr:spPr>
        <a:xfrm xmlns:a="http://schemas.openxmlformats.org/drawingml/2006/main">
          <a:off x="5874319" y="20393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 kern="1200"/>
        </a:p>
      </cdr:txBody>
    </cdr:sp>
  </cdr:relSizeAnchor>
  <cdr:relSizeAnchor xmlns:cdr="http://schemas.openxmlformats.org/drawingml/2006/chartDrawing">
    <cdr:from>
      <cdr:x>0.20832</cdr:x>
      <cdr:y>0.01315</cdr:y>
    </cdr:from>
    <cdr:to>
      <cdr:x>0.71333</cdr:x>
      <cdr:y>0.15411</cdr:y>
    </cdr:to>
    <cdr:sp macro="" textlink="">
      <cdr:nvSpPr>
        <cdr:cNvPr id="35" name="TextBox 34">
          <a:extLst xmlns:a="http://schemas.openxmlformats.org/drawingml/2006/main">
            <a:ext uri="{FF2B5EF4-FFF2-40B4-BE49-F238E27FC236}">
              <a16:creationId xmlns:a16="http://schemas.microsoft.com/office/drawing/2014/main" id="{431561DD-B118-5780-B953-A040A33C5297}"/>
            </a:ext>
          </a:extLst>
        </cdr:cNvPr>
        <cdr:cNvSpPr txBox="1"/>
      </cdr:nvSpPr>
      <cdr:spPr>
        <a:xfrm xmlns:a="http://schemas.openxmlformats.org/drawingml/2006/main">
          <a:off x="2833474" y="114500"/>
          <a:ext cx="6868733" cy="1227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AU" sz="2400" b="1" kern="1200">
              <a:solidFill>
                <a:srgbClr val="C00000"/>
              </a:solidFill>
            </a:rPr>
            <a:t>Nuclear + VRE Transition on the NEM 2023 to 2060</a:t>
          </a:r>
        </a:p>
        <a:p xmlns:a="http://schemas.openxmlformats.org/drawingml/2006/main">
          <a:pPr algn="ctr"/>
          <a:r>
            <a:rPr lang="en-AU" sz="2400" b="1" kern="1200"/>
            <a:t>OPTIMUM Scenario RP6</a:t>
          </a:r>
        </a:p>
      </cdr:txBody>
    </cdr:sp>
  </cdr:relSizeAnchor>
  <cdr:relSizeAnchor xmlns:cdr="http://schemas.openxmlformats.org/drawingml/2006/chartDrawing">
    <cdr:from>
      <cdr:x>0.4604</cdr:x>
      <cdr:y>0.62523</cdr:y>
    </cdr:from>
    <cdr:to>
      <cdr:x>0.52399</cdr:x>
      <cdr:y>0.73176</cdr:y>
    </cdr:to>
    <cdr:sp macro="" textlink="">
      <cdr:nvSpPr>
        <cdr:cNvPr id="27" name="TextBox 26">
          <a:extLst xmlns:a="http://schemas.openxmlformats.org/drawingml/2006/main">
            <a:ext uri="{FF2B5EF4-FFF2-40B4-BE49-F238E27FC236}">
              <a16:creationId xmlns:a16="http://schemas.microsoft.com/office/drawing/2014/main" id="{6451403F-336E-E0C1-F0AE-C2BFECBFF412}"/>
            </a:ext>
          </a:extLst>
        </cdr:cNvPr>
        <cdr:cNvSpPr txBox="1"/>
      </cdr:nvSpPr>
      <cdr:spPr>
        <a:xfrm xmlns:a="http://schemas.openxmlformats.org/drawingml/2006/main">
          <a:off x="6620210" y="536678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 kern="1200">
              <a:solidFill>
                <a:schemeClr val="bg1"/>
              </a:solidFill>
            </a:rPr>
            <a:t>OCG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132582</xdr:colOff>
      <xdr:row>8</xdr:row>
      <xdr:rowOff>86781</xdr:rowOff>
    </xdr:from>
    <xdr:to>
      <xdr:col>59</xdr:col>
      <xdr:colOff>321158</xdr:colOff>
      <xdr:row>34</xdr:row>
      <xdr:rowOff>90715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13DE94-E0E1-4EC6-B8A4-7BF0687FA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43</xdr:col>
      <xdr:colOff>230373</xdr:colOff>
      <xdr:row>37</xdr:row>
      <xdr:rowOff>179034</xdr:rowOff>
    </xdr:from>
    <xdr:to>
      <xdr:col>56</xdr:col>
      <xdr:colOff>29676</xdr:colOff>
      <xdr:row>61</xdr:row>
      <xdr:rowOff>125286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8D3ABB-E9CF-4AC6-9846-6990C4FAF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712382</xdr:colOff>
      <xdr:row>41</xdr:row>
      <xdr:rowOff>87251</xdr:rowOff>
    </xdr:from>
    <xdr:to>
      <xdr:col>26</xdr:col>
      <xdr:colOff>331557</xdr:colOff>
      <xdr:row>84</xdr:row>
      <xdr:rowOff>173182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F1A61B-E250-464E-80E8-C962214CE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102</xdr:row>
      <xdr:rowOff>0</xdr:rowOff>
    </xdr:from>
    <xdr:to>
      <xdr:col>22</xdr:col>
      <xdr:colOff>290606</xdr:colOff>
      <xdr:row>142</xdr:row>
      <xdr:rowOff>33063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A6EB8A7-C131-4AC2-BFF0-BB3485AA9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0.28138</cdr:x>
      <cdr:y>0.38635</cdr:y>
    </cdr:from>
    <cdr:to>
      <cdr:x>0.33245</cdr:x>
      <cdr:y>0.50807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89B27A9-8B38-EFFE-F5A4-F1DD050AB152}"/>
            </a:ext>
          </a:extLst>
        </cdr:cNvPr>
        <cdr:cNvSpPr txBox="1"/>
      </cdr:nvSpPr>
      <cdr:spPr>
        <a:xfrm xmlns:a="http://schemas.openxmlformats.org/drawingml/2006/main">
          <a:off x="5038292" y="29022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 kern="1200"/>
            <a:t>Wind</a:t>
          </a:r>
        </a:p>
      </cdr:txBody>
    </cdr:sp>
  </cdr:relSizeAnchor>
  <cdr:relSizeAnchor xmlns:cdr="http://schemas.openxmlformats.org/drawingml/2006/chartDrawing">
    <cdr:from>
      <cdr:x>0.35828</cdr:x>
      <cdr:y>0.27142</cdr:y>
    </cdr:from>
    <cdr:to>
      <cdr:x>0.40935</cdr:x>
      <cdr:y>0.39315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D2B03EC3-B071-E508-4AE1-2E1B7F0F57F1}"/>
            </a:ext>
          </a:extLst>
        </cdr:cNvPr>
        <cdr:cNvSpPr txBox="1"/>
      </cdr:nvSpPr>
      <cdr:spPr>
        <a:xfrm xmlns:a="http://schemas.openxmlformats.org/drawingml/2006/main">
          <a:off x="6415314" y="20389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 kern="1200" baseline="0">
              <a:solidFill>
                <a:srgbClr val="FFFF00"/>
              </a:solidFill>
            </a:rPr>
            <a:t>Hydro</a:t>
          </a:r>
        </a:p>
      </cdr:txBody>
    </cdr:sp>
  </cdr:relSizeAnchor>
  <cdr:relSizeAnchor xmlns:cdr="http://schemas.openxmlformats.org/drawingml/2006/chartDrawing">
    <cdr:from>
      <cdr:x>0.40887</cdr:x>
      <cdr:y>0.48705</cdr:y>
    </cdr:from>
    <cdr:to>
      <cdr:x>0.45994</cdr:x>
      <cdr:y>0.60877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594529C0-133A-D8F8-1D2E-DBCA40EC1184}"/>
            </a:ext>
          </a:extLst>
        </cdr:cNvPr>
        <cdr:cNvSpPr txBox="1"/>
      </cdr:nvSpPr>
      <cdr:spPr>
        <a:xfrm xmlns:a="http://schemas.openxmlformats.org/drawingml/2006/main">
          <a:off x="7326439" y="3869267"/>
          <a:ext cx="915062" cy="967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 kern="1200"/>
            <a:t>Utility</a:t>
          </a:r>
          <a:r>
            <a:rPr lang="en-AU" sz="1400" b="1" kern="1200" baseline="0"/>
            <a:t> Solar</a:t>
          </a:r>
          <a:endParaRPr lang="en-AU" sz="1400" b="1" kern="1200"/>
        </a:p>
      </cdr:txBody>
    </cdr:sp>
  </cdr:relSizeAnchor>
  <cdr:relSizeAnchor xmlns:cdr="http://schemas.openxmlformats.org/drawingml/2006/chartDrawing">
    <cdr:from>
      <cdr:x>0.30022</cdr:x>
      <cdr:y>0.62363</cdr:y>
    </cdr:from>
    <cdr:to>
      <cdr:x>0.35129</cdr:x>
      <cdr:y>0.74535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358810C-0A3E-9569-680F-D67E42E6A79C}"/>
            </a:ext>
          </a:extLst>
        </cdr:cNvPr>
        <cdr:cNvSpPr txBox="1"/>
      </cdr:nvSpPr>
      <cdr:spPr>
        <a:xfrm xmlns:a="http://schemas.openxmlformats.org/drawingml/2006/main">
          <a:off x="5379647" y="4954300"/>
          <a:ext cx="915063" cy="967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 kern="1200"/>
            <a:t>R/T Solar</a:t>
          </a:r>
        </a:p>
      </cdr:txBody>
    </cdr:sp>
  </cdr:relSizeAnchor>
  <cdr:relSizeAnchor xmlns:cdr="http://schemas.openxmlformats.org/drawingml/2006/chartDrawing">
    <cdr:from>
      <cdr:x>0.0995</cdr:x>
      <cdr:y>0.75266</cdr:y>
    </cdr:from>
    <cdr:to>
      <cdr:x>0.15057</cdr:x>
      <cdr:y>0.87438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97354A29-3E6B-11A1-F526-A0EA9052E3DE}"/>
            </a:ext>
          </a:extLst>
        </cdr:cNvPr>
        <cdr:cNvSpPr txBox="1"/>
      </cdr:nvSpPr>
      <cdr:spPr>
        <a:xfrm xmlns:a="http://schemas.openxmlformats.org/drawingml/2006/main">
          <a:off x="1782910" y="5979362"/>
          <a:ext cx="915063" cy="967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 kern="1200">
              <a:solidFill>
                <a:schemeClr val="bg1"/>
              </a:solidFill>
            </a:rPr>
            <a:t>Black Coal</a:t>
          </a:r>
        </a:p>
      </cdr:txBody>
    </cdr:sp>
  </cdr:relSizeAnchor>
  <cdr:relSizeAnchor xmlns:cdr="http://schemas.openxmlformats.org/drawingml/2006/chartDrawing">
    <cdr:from>
      <cdr:x>0.10987</cdr:x>
      <cdr:y>0.71191</cdr:y>
    </cdr:from>
    <cdr:to>
      <cdr:x>0.17203</cdr:x>
      <cdr:y>0.76985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B4CB28E6-06F8-BB4A-2C11-53149A70E21F}"/>
            </a:ext>
          </a:extLst>
        </cdr:cNvPr>
        <cdr:cNvSpPr txBox="1"/>
      </cdr:nvSpPr>
      <cdr:spPr>
        <a:xfrm xmlns:a="http://schemas.openxmlformats.org/drawingml/2006/main">
          <a:off x="1968801" y="5655665"/>
          <a:ext cx="1113839" cy="460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 kern="1200"/>
            <a:t>Brown Coal</a:t>
          </a:r>
        </a:p>
      </cdr:txBody>
    </cdr:sp>
  </cdr:relSizeAnchor>
  <cdr:relSizeAnchor xmlns:cdr="http://schemas.openxmlformats.org/drawingml/2006/chartDrawing">
    <cdr:from>
      <cdr:x>0.21028</cdr:x>
      <cdr:y>0.71483</cdr:y>
    </cdr:from>
    <cdr:to>
      <cdr:x>0.26134</cdr:x>
      <cdr:y>0.83656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C5D28DDB-B7B1-CEA8-57B3-A6D8F020614C}"/>
            </a:ext>
          </a:extLst>
        </cdr:cNvPr>
        <cdr:cNvSpPr txBox="1"/>
      </cdr:nvSpPr>
      <cdr:spPr>
        <a:xfrm xmlns:a="http://schemas.openxmlformats.org/drawingml/2006/main">
          <a:off x="3767881" y="5678861"/>
          <a:ext cx="915063" cy="967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 kern="1200">
              <a:solidFill>
                <a:schemeClr val="bg1"/>
              </a:solidFill>
            </a:rPr>
            <a:t>OCG</a:t>
          </a:r>
        </a:p>
      </cdr:txBody>
    </cdr:sp>
  </cdr:relSizeAnchor>
  <cdr:relSizeAnchor xmlns:cdr="http://schemas.openxmlformats.org/drawingml/2006/chartDrawing">
    <cdr:from>
      <cdr:x>0.10838</cdr:x>
      <cdr:y>0.65397</cdr:y>
    </cdr:from>
    <cdr:to>
      <cdr:x>0.15945</cdr:x>
      <cdr:y>0.7757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314A44D8-56BC-64E9-1A8D-4842DF69E2D4}"/>
            </a:ext>
          </a:extLst>
        </cdr:cNvPr>
        <cdr:cNvSpPr txBox="1"/>
      </cdr:nvSpPr>
      <cdr:spPr>
        <a:xfrm xmlns:a="http://schemas.openxmlformats.org/drawingml/2006/main">
          <a:off x="1942115" y="5195391"/>
          <a:ext cx="915063" cy="967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 kern="1200">
              <a:solidFill>
                <a:schemeClr val="tx1"/>
              </a:solidFill>
            </a:rPr>
            <a:t>CCG</a:t>
          </a:r>
        </a:p>
      </cdr:txBody>
    </cdr:sp>
  </cdr:relSizeAnchor>
  <cdr:relSizeAnchor xmlns:cdr="http://schemas.openxmlformats.org/drawingml/2006/chartDrawing">
    <cdr:from>
      <cdr:x>0.31126</cdr:x>
      <cdr:y>0.25623</cdr:y>
    </cdr:from>
    <cdr:to>
      <cdr:x>0.36233</cdr:x>
      <cdr:y>0.31701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id="{812D6D6E-00F5-DDBE-80F6-B3CB7137EB86}"/>
            </a:ext>
          </a:extLst>
        </cdr:cNvPr>
        <cdr:cNvSpPr txBox="1"/>
      </cdr:nvSpPr>
      <cdr:spPr>
        <a:xfrm xmlns:a="http://schemas.openxmlformats.org/drawingml/2006/main">
          <a:off x="5573404" y="1924772"/>
          <a:ext cx="914400" cy="456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 kern="1200">
              <a:solidFill>
                <a:schemeClr val="tx1"/>
              </a:solidFill>
            </a:rPr>
            <a:t>Battery LV</a:t>
          </a:r>
        </a:p>
      </cdr:txBody>
    </cdr:sp>
  </cdr:relSizeAnchor>
  <cdr:relSizeAnchor xmlns:cdr="http://schemas.openxmlformats.org/drawingml/2006/chartDrawing">
    <cdr:from>
      <cdr:x>0.44953</cdr:x>
      <cdr:y>0.20684</cdr:y>
    </cdr:from>
    <cdr:to>
      <cdr:x>0.5006</cdr:x>
      <cdr:y>0.32856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9EA27507-7E80-E325-7304-43A3A7C1496A}"/>
            </a:ext>
          </a:extLst>
        </cdr:cNvPr>
        <cdr:cNvSpPr txBox="1"/>
      </cdr:nvSpPr>
      <cdr:spPr>
        <a:xfrm xmlns:a="http://schemas.openxmlformats.org/drawingml/2006/main">
          <a:off x="8049191" y="15537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 kern="1200"/>
            <a:t>P/Store</a:t>
          </a:r>
        </a:p>
      </cdr:txBody>
    </cdr:sp>
  </cdr:relSizeAnchor>
  <cdr:relSizeAnchor xmlns:cdr="http://schemas.openxmlformats.org/drawingml/2006/chartDrawing">
    <cdr:from>
      <cdr:x>0.3272</cdr:x>
      <cdr:y>0.25053</cdr:y>
    </cdr:from>
    <cdr:to>
      <cdr:x>0.37827</cdr:x>
      <cdr:y>0.37225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5E3A182A-417A-10F0-BC35-C036B3D1439C}"/>
            </a:ext>
          </a:extLst>
        </cdr:cNvPr>
        <cdr:cNvSpPr txBox="1"/>
      </cdr:nvSpPr>
      <cdr:spPr>
        <a:xfrm xmlns:a="http://schemas.openxmlformats.org/drawingml/2006/main">
          <a:off x="5858798" y="188196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 kern="1200"/>
        </a:p>
      </cdr:txBody>
    </cdr:sp>
  </cdr:relSizeAnchor>
  <cdr:relSizeAnchor xmlns:cdr="http://schemas.openxmlformats.org/drawingml/2006/chartDrawing">
    <cdr:from>
      <cdr:x>0.50731</cdr:x>
      <cdr:y>0.18404</cdr:y>
    </cdr:from>
    <cdr:to>
      <cdr:x>0.55838</cdr:x>
      <cdr:y>0.30577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0CBF8AC9-E8F0-971B-4DEC-0F182E9A8DE3}"/>
            </a:ext>
          </a:extLst>
        </cdr:cNvPr>
        <cdr:cNvSpPr txBox="1"/>
      </cdr:nvSpPr>
      <cdr:spPr>
        <a:xfrm xmlns:a="http://schemas.openxmlformats.org/drawingml/2006/main">
          <a:off x="9083742" y="13825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 kern="1200"/>
            <a:t>Battery HV</a:t>
          </a:r>
        </a:p>
      </cdr:txBody>
    </cdr:sp>
  </cdr:relSizeAnchor>
  <cdr:relSizeAnchor xmlns:cdr="http://schemas.openxmlformats.org/drawingml/2006/chartDrawing">
    <cdr:from>
      <cdr:x>0.85995</cdr:x>
      <cdr:y>0.75392</cdr:y>
    </cdr:from>
    <cdr:to>
      <cdr:x>0.91102</cdr:x>
      <cdr:y>0.87564</cdr:y>
    </cdr:to>
    <cdr:sp macro="" textlink="">
      <cdr:nvSpPr>
        <cdr:cNvPr id="14" name="TextBox 13">
          <a:extLst xmlns:a="http://schemas.openxmlformats.org/drawingml/2006/main">
            <a:ext uri="{FF2B5EF4-FFF2-40B4-BE49-F238E27FC236}">
              <a16:creationId xmlns:a16="http://schemas.microsoft.com/office/drawing/2014/main" id="{AC07A81F-E0AA-5342-45F9-68F1DD7A8B47}"/>
            </a:ext>
          </a:extLst>
        </cdr:cNvPr>
        <cdr:cNvSpPr txBox="1"/>
      </cdr:nvSpPr>
      <cdr:spPr>
        <a:xfrm xmlns:a="http://schemas.openxmlformats.org/drawingml/2006/main">
          <a:off x="15398067" y="566342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400" b="1" kern="1200"/>
            <a:t>Nuclear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\Documents\02%20-%20NFC\Teds%20stuff\Transition%20R1.xlsx" TargetMode="External"/><Relationship Id="rId1" Type="http://schemas.openxmlformats.org/officeDocument/2006/relationships/externalLinkPath" Target="/Users/Rob%20Parker/Documents/02%20-%20NFC/Teds%20stuff/Transition%20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3 Graph "/>
      <sheetName val="Sc2b Graph"/>
      <sheetName val="Sc 3"/>
      <sheetName val="ScF1 Graph"/>
      <sheetName val="Sc F1"/>
      <sheetName val="Sheet2"/>
      <sheetName val="Sc 2b"/>
      <sheetName val="Sheet1"/>
      <sheetName val="Nuclear Programme"/>
      <sheetName val="Base-Inter 275TW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5C59-66BF-40C6-8228-CBAA5B2718BA}">
  <dimension ref="A5:X59"/>
  <sheetViews>
    <sheetView tabSelected="1" topLeftCell="A4" zoomScale="68" zoomScaleNormal="68" workbookViewId="0">
      <selection activeCell="P31" sqref="P31"/>
    </sheetView>
  </sheetViews>
  <sheetFormatPr defaultColWidth="8.8203125" defaultRowHeight="14.35" x14ac:dyDescent="0.5"/>
  <cols>
    <col min="1" max="1" width="8.8203125" style="1"/>
    <col min="2" max="2" width="15.52734375" style="1" customWidth="1"/>
    <col min="3" max="3" width="14.8203125" style="1" bestFit="1" customWidth="1"/>
    <col min="4" max="4" width="14.8203125" style="1" customWidth="1"/>
    <col min="5" max="10" width="8.8203125" style="1"/>
    <col min="11" max="11" width="10.46875" style="1" bestFit="1" customWidth="1"/>
    <col min="12" max="12" width="8.8203125" style="1"/>
    <col min="13" max="13" width="9.17578125" style="1" bestFit="1" customWidth="1"/>
    <col min="14" max="15" width="8.8203125" style="1"/>
    <col min="16" max="16" width="15.17578125" style="1" bestFit="1" customWidth="1"/>
    <col min="17" max="18" width="8.8203125" style="1"/>
    <col min="19" max="19" width="12.8203125" style="1" customWidth="1"/>
    <col min="20" max="20" width="13.52734375" style="1" customWidth="1"/>
    <col min="21" max="21" width="16.8203125" style="1" customWidth="1"/>
    <col min="22" max="22" width="10.8203125" style="1" customWidth="1"/>
    <col min="23" max="23" width="9" style="1" bestFit="1" customWidth="1"/>
    <col min="24" max="24" width="10" style="1" bestFit="1" customWidth="1"/>
    <col min="25" max="16384" width="8.8203125" style="1"/>
  </cols>
  <sheetData>
    <row r="5" spans="2:22" x14ac:dyDescent="0.5">
      <c r="B5" s="1" t="s">
        <v>1</v>
      </c>
      <c r="C5" s="54">
        <v>77.610236</v>
      </c>
      <c r="D5" s="56">
        <v>73.117757999999995</v>
      </c>
      <c r="E5" s="56">
        <v>52.850999999999999</v>
      </c>
      <c r="F5" s="56">
        <v>52.832052000000004</v>
      </c>
      <c r="G5" s="9">
        <v>57.179079999999999</v>
      </c>
      <c r="H5" s="56">
        <v>50.397427999999998</v>
      </c>
      <c r="I5" s="56">
        <v>39.335169</v>
      </c>
      <c r="J5" s="56">
        <v>0</v>
      </c>
      <c r="K5" s="56">
        <v>0</v>
      </c>
      <c r="L5" s="56">
        <v>0</v>
      </c>
      <c r="N5" s="1">
        <v>2050</v>
      </c>
    </row>
    <row r="6" spans="2:22" x14ac:dyDescent="0.5">
      <c r="B6" s="1" t="s">
        <v>2</v>
      </c>
      <c r="C6" s="54">
        <v>36.729978000000003</v>
      </c>
      <c r="D6" s="56">
        <v>31.185671999999997</v>
      </c>
      <c r="E6" s="56">
        <v>10.481</v>
      </c>
      <c r="F6" s="56">
        <v>10.385788000000002</v>
      </c>
      <c r="G6" s="56">
        <v>11.202432000000002</v>
      </c>
      <c r="H6" s="56">
        <v>11.304096000000001</v>
      </c>
      <c r="I6" s="56">
        <v>11.379986000000001</v>
      </c>
      <c r="J6" s="56">
        <v>0</v>
      </c>
      <c r="K6" s="56">
        <v>0</v>
      </c>
      <c r="L6" s="56">
        <v>0</v>
      </c>
    </row>
    <row r="7" spans="2:22" x14ac:dyDescent="0.5">
      <c r="B7" s="1" t="s">
        <v>4</v>
      </c>
      <c r="C7" s="54">
        <v>0</v>
      </c>
      <c r="D7" s="56">
        <v>0</v>
      </c>
      <c r="E7" s="56">
        <v>0</v>
      </c>
      <c r="F7" s="55">
        <v>0</v>
      </c>
      <c r="G7" s="57">
        <v>0</v>
      </c>
      <c r="H7" s="56">
        <v>2.3550200000000001</v>
      </c>
      <c r="I7" s="56">
        <v>37.108650000000004</v>
      </c>
      <c r="J7" s="56">
        <v>125.32</v>
      </c>
      <c r="K7" s="56">
        <v>160.21212799999998</v>
      </c>
      <c r="L7" s="56">
        <v>176.14856</v>
      </c>
      <c r="N7" s="65">
        <v>0.48151848151848153</v>
      </c>
      <c r="Q7" s="1">
        <v>17.385000000000002</v>
      </c>
    </row>
    <row r="8" spans="2:22" x14ac:dyDescent="0.5">
      <c r="B8" s="1" t="s">
        <v>5</v>
      </c>
      <c r="C8" s="54">
        <v>0</v>
      </c>
      <c r="D8" s="56">
        <v>2.1071400000000002</v>
      </c>
      <c r="E8" s="56">
        <v>10.927</v>
      </c>
      <c r="F8" s="56">
        <v>9.0311200000000014</v>
      </c>
      <c r="G8" s="56">
        <v>3.033992</v>
      </c>
      <c r="H8" s="56">
        <v>14.836626000000001</v>
      </c>
      <c r="I8" s="56">
        <v>10.885204</v>
      </c>
      <c r="J8" s="56">
        <v>1.56</v>
      </c>
      <c r="K8" s="56">
        <v>0</v>
      </c>
      <c r="L8" s="56">
        <v>0</v>
      </c>
      <c r="N8" s="65">
        <v>5.994005994005994E-3</v>
      </c>
    </row>
    <row r="9" spans="2:22" x14ac:dyDescent="0.5">
      <c r="B9" s="1" t="s">
        <v>6</v>
      </c>
      <c r="C9" s="54"/>
      <c r="D9" s="56"/>
      <c r="E9" s="56"/>
      <c r="F9" s="56">
        <v>0</v>
      </c>
      <c r="G9" s="56"/>
      <c r="H9" s="56">
        <v>0</v>
      </c>
      <c r="I9" s="56">
        <v>0</v>
      </c>
      <c r="J9" s="56">
        <v>0</v>
      </c>
      <c r="K9" s="56">
        <v>0</v>
      </c>
      <c r="L9" s="56">
        <v>0</v>
      </c>
      <c r="N9" s="65">
        <v>0</v>
      </c>
    </row>
    <row r="10" spans="2:22" ht="14.7" thickBot="1" x14ac:dyDescent="0.55000000000000004">
      <c r="B10" s="1" t="s">
        <v>7</v>
      </c>
      <c r="C10" s="54">
        <v>7.470504</v>
      </c>
      <c r="D10" s="56">
        <v>17.067834000000001</v>
      </c>
      <c r="E10" s="56">
        <v>13.379999999999999</v>
      </c>
      <c r="F10" s="56">
        <v>14.449792000000002</v>
      </c>
      <c r="G10" s="56">
        <v>8.6352080000000004</v>
      </c>
      <c r="H10" s="56">
        <v>6.1230520000000004</v>
      </c>
      <c r="I10" s="56">
        <v>5.6899930000000003</v>
      </c>
      <c r="J10" s="56">
        <v>0</v>
      </c>
      <c r="K10" s="56">
        <v>0</v>
      </c>
      <c r="L10" s="56">
        <v>0</v>
      </c>
      <c r="N10" s="65">
        <v>0</v>
      </c>
    </row>
    <row r="11" spans="2:22" x14ac:dyDescent="0.5">
      <c r="B11" s="1" t="s">
        <v>8</v>
      </c>
      <c r="C11" s="56">
        <v>25.109194000000002</v>
      </c>
      <c r="D11" s="56">
        <v>27.182106000000001</v>
      </c>
      <c r="E11" s="56">
        <v>37.687000000000005</v>
      </c>
      <c r="F11" s="56">
        <v>45.60715600000001</v>
      </c>
      <c r="G11" s="56">
        <v>45.509880000000003</v>
      </c>
      <c r="H11" s="56">
        <v>46.629396000000007</v>
      </c>
      <c r="I11" s="56">
        <v>45.519944000000002</v>
      </c>
      <c r="J11" s="56">
        <v>44.98</v>
      </c>
      <c r="K11" s="56">
        <v>43.593247999999996</v>
      </c>
      <c r="L11" s="56">
        <v>44.111151999999997</v>
      </c>
      <c r="N11" s="65">
        <v>0.17282717282717283</v>
      </c>
      <c r="S11" s="25" t="s">
        <v>32</v>
      </c>
      <c r="T11" s="26"/>
      <c r="U11" s="26"/>
      <c r="V11" s="27"/>
    </row>
    <row r="12" spans="2:22" x14ac:dyDescent="0.5">
      <c r="B12" s="1" t="s">
        <v>9</v>
      </c>
      <c r="C12" s="54">
        <v>18.053718</v>
      </c>
      <c r="D12" s="56">
        <v>16.014264000000001</v>
      </c>
      <c r="E12" s="56">
        <v>26.091000000000001</v>
      </c>
      <c r="F12" s="56">
        <v>25.964470000000002</v>
      </c>
      <c r="G12" s="56">
        <v>38.741744000000004</v>
      </c>
      <c r="H12" s="56">
        <v>34.147790000000001</v>
      </c>
      <c r="I12" s="56">
        <v>30.429093000000002</v>
      </c>
      <c r="J12" s="56">
        <v>27.3</v>
      </c>
      <c r="K12" s="56">
        <v>18.881152</v>
      </c>
      <c r="L12" s="56">
        <v>20.427312000000001</v>
      </c>
      <c r="N12" s="65">
        <v>0.1048951048951049</v>
      </c>
      <c r="S12" s="28" t="s">
        <v>33</v>
      </c>
      <c r="T12" s="1">
        <v>150</v>
      </c>
      <c r="U12" s="1" t="s">
        <v>34</v>
      </c>
      <c r="V12" s="29"/>
    </row>
    <row r="13" spans="2:22" x14ac:dyDescent="0.5">
      <c r="B13" s="1" t="s">
        <v>10</v>
      </c>
      <c r="C13" s="54">
        <v>29.259473999999997</v>
      </c>
      <c r="D13" s="56">
        <v>30.553529999999999</v>
      </c>
      <c r="E13" s="56">
        <v>57.980000000000004</v>
      </c>
      <c r="F13" s="56">
        <v>54.638276000000005</v>
      </c>
      <c r="G13" s="56">
        <v>57.645848000000001</v>
      </c>
      <c r="H13" s="56">
        <v>56.520479999999999</v>
      </c>
      <c r="I13" s="56">
        <v>52.941674000000006</v>
      </c>
      <c r="J13" s="56">
        <v>49.4</v>
      </c>
      <c r="K13" s="56">
        <v>42.204927999999995</v>
      </c>
      <c r="L13" s="56">
        <v>42.926959999999994</v>
      </c>
      <c r="N13" s="65">
        <v>0.18981018981018982</v>
      </c>
      <c r="S13" s="28"/>
      <c r="V13" s="29"/>
    </row>
    <row r="14" spans="2:22" x14ac:dyDescent="0.5">
      <c r="B14" s="1" t="s">
        <v>11</v>
      </c>
      <c r="C14" s="54">
        <v>13.488410000000002</v>
      </c>
      <c r="D14" s="56">
        <v>13.69641</v>
      </c>
      <c r="E14" s="56">
        <v>13.603</v>
      </c>
      <c r="F14" s="56">
        <v>13.54668</v>
      </c>
      <c r="G14" s="56">
        <v>13.536272000000002</v>
      </c>
      <c r="H14" s="56">
        <v>13.894617999999999</v>
      </c>
      <c r="I14" s="56">
        <v>13.606505</v>
      </c>
      <c r="J14" s="56">
        <v>13.52</v>
      </c>
      <c r="K14" s="56">
        <v>13.605536000000001</v>
      </c>
      <c r="L14" s="56">
        <v>13.618207999999999</v>
      </c>
      <c r="N14" s="65">
        <v>5.1948051948051951E-2</v>
      </c>
      <c r="S14" s="66" t="s">
        <v>35</v>
      </c>
      <c r="T14" s="67"/>
      <c r="U14" s="67"/>
      <c r="V14" s="29"/>
    </row>
    <row r="15" spans="2:22" x14ac:dyDescent="0.5">
      <c r="B15" s="1" t="s">
        <v>36</v>
      </c>
      <c r="C15" s="54">
        <v>0</v>
      </c>
      <c r="D15" s="56">
        <v>0</v>
      </c>
      <c r="E15" s="56">
        <v>0</v>
      </c>
      <c r="F15" s="54">
        <v>0</v>
      </c>
      <c r="G15" s="54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N15" s="65">
        <v>0</v>
      </c>
      <c r="S15" s="30">
        <v>0.36</v>
      </c>
      <c r="T15" s="31">
        <v>0.55000000000000004</v>
      </c>
      <c r="U15" s="31">
        <v>0.42799999999999999</v>
      </c>
      <c r="V15" s="29"/>
    </row>
    <row r="16" spans="2:22" x14ac:dyDescent="0.5">
      <c r="B16" s="1" t="s">
        <v>12</v>
      </c>
      <c r="C16" s="54">
        <v>0</v>
      </c>
      <c r="D16" s="56">
        <v>0</v>
      </c>
      <c r="E16" s="56">
        <v>0</v>
      </c>
      <c r="F16" s="56">
        <v>-0.45155600000000007</v>
      </c>
      <c r="G16" s="56">
        <v>-1.8670720000000001</v>
      </c>
      <c r="H16" s="56">
        <v>-0.94200800000000007</v>
      </c>
      <c r="I16" s="56">
        <v>-0.74217300000000008</v>
      </c>
      <c r="J16" s="56">
        <v>-1.82</v>
      </c>
      <c r="K16" s="56">
        <v>-0.83299199999999995</v>
      </c>
      <c r="L16" s="56">
        <v>-0.88814400000000004</v>
      </c>
      <c r="N16" s="65">
        <v>-6.9930069930069939E-3</v>
      </c>
      <c r="S16" s="28"/>
      <c r="V16" s="29"/>
    </row>
    <row r="17" spans="1:24" x14ac:dyDescent="0.5">
      <c r="B17" s="1" t="s">
        <v>37</v>
      </c>
      <c r="C17" s="54"/>
      <c r="D17" s="56">
        <v>0</v>
      </c>
      <c r="E17" s="56">
        <v>-0.223</v>
      </c>
      <c r="F17" s="56">
        <v>-0.45155600000000007</v>
      </c>
      <c r="G17" s="56">
        <v>-0.23338400000000001</v>
      </c>
      <c r="H17" s="56">
        <v>-0.23550200000000002</v>
      </c>
      <c r="I17" s="56">
        <v>-0.24739100000000003</v>
      </c>
      <c r="J17" s="56">
        <v>-0.26</v>
      </c>
      <c r="K17" s="56">
        <v>-0.27766399999999997</v>
      </c>
      <c r="L17" s="56">
        <v>-0.29604800000000003</v>
      </c>
      <c r="N17" s="65">
        <v>-9.99000999000999E-4</v>
      </c>
      <c r="S17" s="28"/>
      <c r="V17" s="29"/>
    </row>
    <row r="18" spans="1:24" x14ac:dyDescent="0.5">
      <c r="C18" s="54"/>
      <c r="D18" s="54"/>
      <c r="E18" s="54"/>
      <c r="F18" s="54"/>
      <c r="G18" s="54"/>
      <c r="H18" s="54"/>
      <c r="I18" s="54"/>
      <c r="J18" s="54"/>
      <c r="K18" s="54"/>
      <c r="L18" s="54"/>
      <c r="N18" s="64">
        <v>0.99900099900099903</v>
      </c>
      <c r="P18" s="1">
        <v>19300</v>
      </c>
      <c r="S18" s="66" t="s">
        <v>38</v>
      </c>
      <c r="T18" s="67"/>
      <c r="U18" s="67"/>
      <c r="V18" s="29"/>
    </row>
    <row r="19" spans="1:24" x14ac:dyDescent="0.5">
      <c r="B19" s="1" t="s">
        <v>14</v>
      </c>
      <c r="C19" s="57">
        <v>207.72151400000001</v>
      </c>
      <c r="D19" s="57">
        <v>210.92471399999999</v>
      </c>
      <c r="E19" s="57">
        <v>222.77699999999999</v>
      </c>
      <c r="F19" s="57">
        <v>225.552222</v>
      </c>
      <c r="G19" s="57">
        <v>233.38400000000001</v>
      </c>
      <c r="H19" s="57">
        <v>235.03099600000002</v>
      </c>
      <c r="I19" s="57">
        <v>246.154045</v>
      </c>
      <c r="J19" s="57">
        <v>260.26</v>
      </c>
      <c r="K19" s="57">
        <v>277.38633599999997</v>
      </c>
      <c r="L19" s="57">
        <v>296.048</v>
      </c>
      <c r="N19" s="10">
        <v>260.26</v>
      </c>
      <c r="S19" s="28" t="s">
        <v>39</v>
      </c>
      <c r="T19" s="1" t="s">
        <v>40</v>
      </c>
      <c r="U19" s="1" t="s">
        <v>41</v>
      </c>
      <c r="V19" s="29"/>
    </row>
    <row r="20" spans="1:24" x14ac:dyDescent="0.5">
      <c r="C20" s="58">
        <v>45108</v>
      </c>
      <c r="D20" s="58">
        <v>45474</v>
      </c>
      <c r="E20" s="58">
        <v>47665</v>
      </c>
      <c r="F20" s="58">
        <v>49491</v>
      </c>
      <c r="G20" s="58">
        <v>50952</v>
      </c>
      <c r="H20" s="58">
        <v>51318</v>
      </c>
      <c r="I20" s="58">
        <v>53144</v>
      </c>
      <c r="J20" s="58">
        <v>54970</v>
      </c>
      <c r="K20" s="58">
        <v>56796</v>
      </c>
      <c r="L20" s="58">
        <v>58623</v>
      </c>
      <c r="M20" s="13"/>
      <c r="N20" s="13"/>
      <c r="O20" s="13"/>
      <c r="P20" s="13"/>
      <c r="Q20" s="13"/>
      <c r="R20" s="13"/>
      <c r="S20" s="32">
        <v>15.7</v>
      </c>
      <c r="T20" s="33">
        <v>11.1</v>
      </c>
      <c r="U20" s="33">
        <v>0</v>
      </c>
      <c r="V20" s="29"/>
      <c r="W20" s="13"/>
    </row>
    <row r="21" spans="1:24" x14ac:dyDescent="0.5">
      <c r="C21" s="54">
        <v>199.2</v>
      </c>
      <c r="D21" s="54"/>
      <c r="E21" s="54"/>
      <c r="F21" s="54"/>
      <c r="G21" s="54"/>
      <c r="H21" s="54"/>
      <c r="I21" s="54"/>
      <c r="J21" s="54"/>
      <c r="K21" s="54"/>
      <c r="L21" s="54"/>
      <c r="S21" s="34">
        <f>(S20/S15)*3.6</f>
        <v>157.00000000000003</v>
      </c>
      <c r="T21" s="35">
        <f>(T20/T15)*3.6</f>
        <v>72.654545454545456</v>
      </c>
      <c r="U21" s="35">
        <f>(U20/U15)*3.6</f>
        <v>0</v>
      </c>
      <c r="V21" s="29"/>
    </row>
    <row r="22" spans="1:24" x14ac:dyDescent="0.5">
      <c r="B22" s="1" t="s">
        <v>15</v>
      </c>
      <c r="C22" s="54">
        <v>207.51400000000001</v>
      </c>
      <c r="D22" s="57">
        <v>210.714</v>
      </c>
      <c r="E22" s="57">
        <v>223</v>
      </c>
      <c r="F22" s="57">
        <v>225.77800000000002</v>
      </c>
      <c r="G22" s="57">
        <v>233.38400000000001</v>
      </c>
      <c r="H22" s="57">
        <v>235.50200000000001</v>
      </c>
      <c r="I22" s="57">
        <v>247.39100000000002</v>
      </c>
      <c r="J22" s="57">
        <v>260</v>
      </c>
      <c r="K22" s="57">
        <v>277.66399999999999</v>
      </c>
      <c r="L22" s="57">
        <v>296.048</v>
      </c>
      <c r="S22" s="66">
        <f>SUM(S21:U21)</f>
        <v>229.65454545454548</v>
      </c>
      <c r="T22" s="67"/>
      <c r="U22" s="67"/>
      <c r="V22" s="29" t="s">
        <v>34</v>
      </c>
    </row>
    <row r="23" spans="1:24" ht="14.7" thickBot="1" x14ac:dyDescent="0.55000000000000004">
      <c r="C23" s="59">
        <v>1.0417369477911647</v>
      </c>
      <c r="D23" s="59">
        <v>1.0578012048192771</v>
      </c>
      <c r="E23" s="59">
        <v>1.1194779116465865</v>
      </c>
      <c r="F23" s="59">
        <v>1.1334236947791165</v>
      </c>
      <c r="G23" s="59">
        <v>1.1716064257028114</v>
      </c>
      <c r="H23" s="59">
        <v>1.1822389558232933</v>
      </c>
      <c r="I23" s="59">
        <v>1.2419226907630523</v>
      </c>
      <c r="J23" s="59">
        <v>1.3052208835341366</v>
      </c>
      <c r="K23" s="59">
        <v>1.3938955823293173</v>
      </c>
      <c r="L23" s="59">
        <v>1.4861847389558234</v>
      </c>
      <c r="P23" s="16">
        <v>141912000</v>
      </c>
      <c r="Q23" s="1" t="s">
        <v>42</v>
      </c>
      <c r="S23" s="36"/>
      <c r="T23" s="37"/>
      <c r="U23" s="37"/>
      <c r="V23" s="38"/>
    </row>
    <row r="24" spans="1:24" x14ac:dyDescent="0.5">
      <c r="B24" s="1" t="s">
        <v>16</v>
      </c>
      <c r="C24" s="17">
        <v>1248</v>
      </c>
      <c r="D24" s="17">
        <v>1250</v>
      </c>
      <c r="E24" s="17">
        <v>1242</v>
      </c>
      <c r="F24" s="17">
        <v>1240</v>
      </c>
      <c r="G24" s="17">
        <v>1239</v>
      </c>
      <c r="H24" s="18">
        <v>1230</v>
      </c>
      <c r="I24" s="18">
        <v>1233</v>
      </c>
      <c r="J24" s="18">
        <v>1234</v>
      </c>
      <c r="K24" s="18">
        <v>1241</v>
      </c>
      <c r="L24" s="40">
        <v>1238</v>
      </c>
      <c r="P24" s="19">
        <v>33600000</v>
      </c>
      <c r="Q24" s="1" t="s">
        <v>43</v>
      </c>
    </row>
    <row r="25" spans="1:24" x14ac:dyDescent="0.5">
      <c r="A25" s="39" t="s">
        <v>44</v>
      </c>
      <c r="B25" s="1" t="s">
        <v>18</v>
      </c>
      <c r="C25" s="22">
        <v>37.9</v>
      </c>
      <c r="D25" s="22">
        <v>38.799999999999997</v>
      </c>
      <c r="E25" s="22">
        <v>43.3</v>
      </c>
      <c r="F25" s="20">
        <v>46.9</v>
      </c>
      <c r="G25" s="20">
        <v>46.1</v>
      </c>
      <c r="H25" s="22">
        <v>47.4</v>
      </c>
      <c r="I25" s="22">
        <v>46.4</v>
      </c>
      <c r="J25" s="22">
        <v>45.9</v>
      </c>
      <c r="K25" s="22">
        <v>45.8</v>
      </c>
      <c r="L25" s="22">
        <v>44.7</v>
      </c>
      <c r="P25" s="1">
        <v>20</v>
      </c>
      <c r="Q25" s="1" t="s">
        <v>45</v>
      </c>
    </row>
    <row r="26" spans="1:24" ht="19" customHeight="1" x14ac:dyDescent="0.5">
      <c r="A26" s="39" t="s">
        <v>19</v>
      </c>
      <c r="B26" s="1" t="s">
        <v>20</v>
      </c>
      <c r="C26" s="40">
        <v>565</v>
      </c>
      <c r="D26" s="40">
        <v>536</v>
      </c>
      <c r="E26" s="40">
        <v>328</v>
      </c>
      <c r="F26" s="17">
        <v>320</v>
      </c>
      <c r="G26" s="17">
        <v>302</v>
      </c>
      <c r="H26" s="40">
        <v>303</v>
      </c>
      <c r="I26" s="40">
        <v>234</v>
      </c>
      <c r="J26" s="40">
        <v>4</v>
      </c>
      <c r="K26" s="40">
        <v>0</v>
      </c>
      <c r="L26" s="40">
        <v>0</v>
      </c>
    </row>
    <row r="27" spans="1:24" ht="19" customHeight="1" x14ac:dyDescent="0.5">
      <c r="A27" s="39" t="s">
        <v>21</v>
      </c>
      <c r="B27" s="1" t="s">
        <v>20</v>
      </c>
      <c r="C27" s="40">
        <v>603</v>
      </c>
      <c r="D27" s="40">
        <v>578</v>
      </c>
      <c r="E27" s="40">
        <v>381</v>
      </c>
      <c r="F27" s="17">
        <v>384</v>
      </c>
      <c r="G27" s="17">
        <v>367</v>
      </c>
      <c r="H27" s="40">
        <v>369</v>
      </c>
      <c r="I27" s="40">
        <v>298</v>
      </c>
      <c r="J27" s="40">
        <v>67</v>
      </c>
      <c r="K27" s="40">
        <v>61</v>
      </c>
      <c r="L27" s="40">
        <v>58</v>
      </c>
      <c r="N27" s="1">
        <v>58</v>
      </c>
    </row>
    <row r="28" spans="1:24" x14ac:dyDescent="0.5">
      <c r="A28" s="39" t="s">
        <v>46</v>
      </c>
      <c r="C28" s="22">
        <v>39</v>
      </c>
      <c r="D28" s="22"/>
      <c r="E28" s="22">
        <v>39.9</v>
      </c>
      <c r="F28" s="22">
        <v>0</v>
      </c>
      <c r="G28" s="22"/>
      <c r="H28" s="22">
        <v>0</v>
      </c>
      <c r="I28" s="22">
        <v>0</v>
      </c>
      <c r="J28" s="22">
        <v>0</v>
      </c>
      <c r="K28" s="22">
        <v>0</v>
      </c>
      <c r="L28" s="22">
        <v>0</v>
      </c>
    </row>
    <row r="29" spans="1:24" x14ac:dyDescent="0.5">
      <c r="B29" s="1" t="s">
        <v>20</v>
      </c>
      <c r="C29" s="40">
        <v>565</v>
      </c>
      <c r="D29" s="40">
        <v>536</v>
      </c>
      <c r="E29" s="40">
        <v>328</v>
      </c>
      <c r="F29" s="40">
        <v>320</v>
      </c>
      <c r="G29" s="40"/>
      <c r="H29" s="40">
        <v>303</v>
      </c>
      <c r="I29" s="40">
        <v>234</v>
      </c>
      <c r="J29" s="40">
        <v>4</v>
      </c>
      <c r="K29" s="40">
        <v>0</v>
      </c>
      <c r="L29" s="40">
        <v>0</v>
      </c>
      <c r="P29" s="21">
        <v>0.21117857142857144</v>
      </c>
    </row>
    <row r="30" spans="1:24" x14ac:dyDescent="0.5">
      <c r="B30" s="1" t="s">
        <v>22</v>
      </c>
      <c r="C30" s="22">
        <v>2023</v>
      </c>
      <c r="D30" s="22">
        <v>2024</v>
      </c>
      <c r="E30" s="22">
        <v>2030</v>
      </c>
      <c r="F30" s="22">
        <v>2035</v>
      </c>
      <c r="G30" s="22">
        <v>2038</v>
      </c>
      <c r="H30" s="22">
        <v>2040</v>
      </c>
      <c r="I30" s="22">
        <v>2045</v>
      </c>
      <c r="J30" s="22">
        <v>2050</v>
      </c>
      <c r="K30" s="22">
        <v>2055</v>
      </c>
      <c r="L30" s="22">
        <v>2060</v>
      </c>
      <c r="N30" s="1">
        <v>2100</v>
      </c>
      <c r="S30" s="1" t="s">
        <v>47</v>
      </c>
      <c r="T30" s="1" t="s">
        <v>48</v>
      </c>
      <c r="U30" s="1" t="s">
        <v>49</v>
      </c>
      <c r="V30" s="1" t="s">
        <v>50</v>
      </c>
      <c r="W30" s="1" t="s">
        <v>43</v>
      </c>
      <c r="X30" s="1" t="s">
        <v>51</v>
      </c>
    </row>
    <row r="31" spans="1:24" x14ac:dyDescent="0.5">
      <c r="B31" s="1" t="s">
        <v>23</v>
      </c>
      <c r="C31" s="19">
        <v>27147000</v>
      </c>
      <c r="D31" s="19"/>
      <c r="E31" s="19">
        <v>29930000</v>
      </c>
      <c r="F31" s="19">
        <v>31807000</v>
      </c>
      <c r="G31" s="19">
        <v>32884600</v>
      </c>
      <c r="H31" s="19">
        <v>33603000</v>
      </c>
      <c r="I31" s="19">
        <v>35351000</v>
      </c>
      <c r="J31" s="19">
        <v>37077000</v>
      </c>
      <c r="K31" s="19">
        <v>38801000</v>
      </c>
      <c r="L31" s="19">
        <v>40536000</v>
      </c>
      <c r="S31" s="1">
        <v>14</v>
      </c>
      <c r="T31" s="1">
        <v>8760</v>
      </c>
      <c r="U31" s="1">
        <v>0.92</v>
      </c>
      <c r="V31" s="1">
        <v>19</v>
      </c>
      <c r="W31" s="1">
        <v>34000000</v>
      </c>
      <c r="X31" s="1">
        <v>0.17465758513931889</v>
      </c>
    </row>
    <row r="32" spans="1:24" x14ac:dyDescent="0.5">
      <c r="B32" s="1" t="s">
        <v>24</v>
      </c>
      <c r="C32" s="10">
        <v>27.146999999999998</v>
      </c>
      <c r="D32" s="10">
        <v>28</v>
      </c>
      <c r="E32" s="10">
        <v>29.93</v>
      </c>
      <c r="F32" s="10">
        <v>31.806999999999999</v>
      </c>
      <c r="G32" s="10">
        <v>32.884599999999999</v>
      </c>
      <c r="H32" s="10">
        <v>33.603000000000002</v>
      </c>
      <c r="I32" s="10">
        <v>35.350999999999999</v>
      </c>
      <c r="J32" s="10">
        <v>37.076999999999998</v>
      </c>
      <c r="K32" s="10">
        <v>38.801000000000002</v>
      </c>
      <c r="L32" s="10">
        <v>40.536000000000001</v>
      </c>
    </row>
    <row r="33" spans="2:15" x14ac:dyDescent="0.5">
      <c r="B33" s="1" t="s">
        <v>25</v>
      </c>
      <c r="C33" s="6"/>
      <c r="D33" s="6"/>
      <c r="E33" s="6">
        <v>0</v>
      </c>
      <c r="F33" s="6">
        <v>0</v>
      </c>
      <c r="G33" s="6">
        <v>0</v>
      </c>
      <c r="H33" s="6">
        <v>1.4016724697199653E-2</v>
      </c>
      <c r="I33" s="6">
        <v>0.19662035020225738</v>
      </c>
      <c r="J33" s="6">
        <v>0.47582787172640711</v>
      </c>
      <c r="K33" s="6">
        <v>0.17985169454395497</v>
      </c>
      <c r="L33" s="6">
        <v>7.8628537596210885E-2</v>
      </c>
    </row>
    <row r="34" spans="2:15" x14ac:dyDescent="0.5">
      <c r="B34" s="1" t="s">
        <v>26</v>
      </c>
      <c r="C34" s="1">
        <v>0.92</v>
      </c>
    </row>
    <row r="35" spans="2:15" x14ac:dyDescent="0.5">
      <c r="B35" s="1" t="s">
        <v>27</v>
      </c>
      <c r="C35" s="23">
        <v>0.16776676467030682</v>
      </c>
      <c r="D35" s="23"/>
    </row>
    <row r="36" spans="2:15" ht="28.7" x14ac:dyDescent="0.5">
      <c r="B36" s="24" t="s">
        <v>28</v>
      </c>
      <c r="C36" s="1">
        <v>3.5000000000000003E-2</v>
      </c>
    </row>
    <row r="37" spans="2:15" x14ac:dyDescent="0.5">
      <c r="N37" s="1">
        <v>2100</v>
      </c>
    </row>
    <row r="38" spans="2:15" x14ac:dyDescent="0.5">
      <c r="B38" s="1" t="s">
        <v>52</v>
      </c>
      <c r="C38" s="16">
        <v>125.25607294200002</v>
      </c>
      <c r="D38" s="16"/>
      <c r="E38" s="16">
        <v>84.878036999999992</v>
      </c>
      <c r="F38" s="16">
        <v>86.612053247999995</v>
      </c>
      <c r="G38" s="16"/>
      <c r="H38" s="16">
        <v>86.726437524000005</v>
      </c>
      <c r="I38" s="16">
        <v>73.353905409999996</v>
      </c>
      <c r="J38" s="16">
        <v>17.437419999999999</v>
      </c>
      <c r="K38" s="16">
        <v>16.920566495999999</v>
      </c>
      <c r="L38" s="16">
        <v>17.170784000000001</v>
      </c>
      <c r="N38" s="16">
        <v>15.095079999999999</v>
      </c>
    </row>
    <row r="39" spans="2:15" x14ac:dyDescent="0.5">
      <c r="B39" s="1" t="s">
        <v>52</v>
      </c>
      <c r="E39" s="41">
        <v>735.46938479699998</v>
      </c>
      <c r="F39" s="41">
        <v>428.72522562</v>
      </c>
      <c r="G39" s="41"/>
      <c r="H39" s="41">
        <v>433.34622693</v>
      </c>
      <c r="I39" s="41">
        <v>400.20085733499997</v>
      </c>
      <c r="J39" s="41">
        <v>226.978313525</v>
      </c>
      <c r="K39" s="41">
        <v>85.894966239999988</v>
      </c>
      <c r="L39" s="41">
        <v>85.228376240000017</v>
      </c>
      <c r="M39" s="41">
        <v>2395.8433506870001</v>
      </c>
      <c r="N39" s="41">
        <v>645.31727999999998</v>
      </c>
      <c r="O39" s="41">
        <v>3041.1606306869999</v>
      </c>
    </row>
    <row r="57" spans="21:21" x14ac:dyDescent="0.5">
      <c r="U57" s="1">
        <f>300/29</f>
        <v>10.344827586206897</v>
      </c>
    </row>
    <row r="58" spans="21:21" x14ac:dyDescent="0.5">
      <c r="U58" s="1">
        <f>U57*1.5</f>
        <v>15.517241379310345</v>
      </c>
    </row>
    <row r="59" spans="21:21" x14ac:dyDescent="0.5">
      <c r="U59" s="1">
        <f>30/29</f>
        <v>1.0344827586206897</v>
      </c>
    </row>
  </sheetData>
  <mergeCells count="3">
    <mergeCell ref="S14:U14"/>
    <mergeCell ref="S18:U18"/>
    <mergeCell ref="S22:U22"/>
  </mergeCells>
  <conditionalFormatting sqref="S22:U22">
    <cfRule type="cellIs" dxfId="0" priority="1" operator="greaterThan">
      <formula>$S$6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F6AA5-8A25-49B9-B691-C4A64BE4B039}">
  <dimension ref="A2:AY55"/>
  <sheetViews>
    <sheetView topLeftCell="A7" zoomScale="56" zoomScaleNormal="56" workbookViewId="0">
      <selection activeCell="AO46" sqref="AO46"/>
    </sheetView>
  </sheetViews>
  <sheetFormatPr defaultColWidth="8.8203125" defaultRowHeight="14.35" x14ac:dyDescent="0.5"/>
  <cols>
    <col min="1" max="1" width="8.8203125" style="1"/>
    <col min="2" max="2" width="15.52734375" style="1" customWidth="1"/>
    <col min="3" max="3" width="8.17578125" style="1" customWidth="1"/>
    <col min="4" max="12" width="10" style="1" bestFit="1" customWidth="1"/>
    <col min="13" max="13" width="9.703125" style="1" customWidth="1"/>
    <col min="14" max="40" width="10" style="1" bestFit="1" customWidth="1"/>
    <col min="41" max="43" width="8.8203125" style="1"/>
    <col min="44" max="44" width="15.17578125" style="1" bestFit="1" customWidth="1"/>
    <col min="45" max="16384" width="8.8203125" style="1"/>
  </cols>
  <sheetData>
    <row r="2" spans="2:45" x14ac:dyDescent="0.5">
      <c r="B2" s="1" t="s">
        <v>0</v>
      </c>
      <c r="C2" s="1">
        <v>0.9</v>
      </c>
      <c r="D2" s="1">
        <v>0.9</v>
      </c>
      <c r="J2" s="1">
        <v>0.9</v>
      </c>
      <c r="O2" s="1">
        <v>0.9</v>
      </c>
      <c r="P2" s="1">
        <v>2.52</v>
      </c>
      <c r="R2" s="1">
        <v>0.9</v>
      </c>
      <c r="S2" s="1">
        <v>3.24</v>
      </c>
      <c r="T2" s="1">
        <v>0.9</v>
      </c>
      <c r="U2" s="1">
        <v>1.35</v>
      </c>
      <c r="Y2" s="1">
        <v>0.9</v>
      </c>
      <c r="AD2" s="1">
        <v>0.9</v>
      </c>
      <c r="AI2" s="1">
        <v>0.9</v>
      </c>
      <c r="AR2" s="1">
        <v>0.12</v>
      </c>
    </row>
    <row r="3" spans="2:45" x14ac:dyDescent="0.5">
      <c r="B3" s="1" t="s">
        <v>1</v>
      </c>
      <c r="C3" s="1">
        <v>16.9407</v>
      </c>
      <c r="D3" s="1">
        <v>14.791499999999999</v>
      </c>
      <c r="J3" s="1">
        <v>7.9200000000000008</v>
      </c>
      <c r="O3" s="1">
        <v>7.9380000000000006</v>
      </c>
      <c r="P3" s="1">
        <v>7.7504399999999993</v>
      </c>
      <c r="R3" s="1">
        <v>7.3753199999999977</v>
      </c>
      <c r="S3" s="1">
        <v>4.2300000000000004</v>
      </c>
      <c r="T3" s="1">
        <v>7.0001999999999995</v>
      </c>
      <c r="U3" s="1">
        <v>5.49</v>
      </c>
      <c r="Y3" s="1">
        <v>5.67</v>
      </c>
      <c r="AD3" s="1">
        <v>0</v>
      </c>
      <c r="AI3" s="1">
        <v>0</v>
      </c>
    </row>
    <row r="4" spans="2:45" x14ac:dyDescent="0.5">
      <c r="B4" s="1" t="s">
        <v>2</v>
      </c>
      <c r="C4" s="1">
        <v>4.5846</v>
      </c>
      <c r="D4" s="1">
        <v>4.3380000000000001</v>
      </c>
      <c r="F4" s="1">
        <v>1</v>
      </c>
      <c r="J4" s="1">
        <v>1.53</v>
      </c>
      <c r="O4" s="1">
        <v>1.53</v>
      </c>
      <c r="P4" s="1">
        <v>2.21</v>
      </c>
      <c r="Q4" s="1">
        <v>1.9890000000000001</v>
      </c>
      <c r="R4" s="1">
        <v>1.53</v>
      </c>
      <c r="S4" s="1">
        <v>6.27</v>
      </c>
      <c r="T4" s="1">
        <v>1.53</v>
      </c>
      <c r="U4" s="1">
        <v>6.27</v>
      </c>
      <c r="Y4" s="1">
        <v>1.53</v>
      </c>
      <c r="Z4" s="1">
        <v>14250</v>
      </c>
      <c r="AC4" s="1">
        <v>11.116899999999999</v>
      </c>
      <c r="AD4" s="1">
        <v>0</v>
      </c>
      <c r="AE4" s="1">
        <v>15.2</v>
      </c>
      <c r="AI4" s="1">
        <v>0</v>
      </c>
      <c r="AJ4" s="1">
        <v>21.47</v>
      </c>
      <c r="AM4" s="1">
        <v>36.004999999999995</v>
      </c>
    </row>
    <row r="5" spans="2:45" x14ac:dyDescent="0.5">
      <c r="Y5" s="1">
        <v>5.2631578947368425</v>
      </c>
    </row>
    <row r="6" spans="2:45" x14ac:dyDescent="0.5">
      <c r="K6" s="1">
        <v>6.66</v>
      </c>
      <c r="AM6" s="1">
        <v>36.005000000000003</v>
      </c>
      <c r="AO6" s="1">
        <v>23.56</v>
      </c>
      <c r="AQ6" s="1">
        <v>45.263157894736842</v>
      </c>
    </row>
    <row r="7" spans="2:45" x14ac:dyDescent="0.5">
      <c r="B7" s="1" t="s">
        <v>3</v>
      </c>
      <c r="C7" s="2">
        <v>23.917000000000002</v>
      </c>
      <c r="D7" s="2">
        <v>21.254999999999999</v>
      </c>
      <c r="E7" s="2">
        <v>18.375</v>
      </c>
      <c r="F7" s="2">
        <v>18.375</v>
      </c>
      <c r="G7" s="2">
        <v>16.865000000000002</v>
      </c>
      <c r="H7" s="2">
        <v>13.410000000010001</v>
      </c>
      <c r="I7" s="2">
        <v>12.170000000000002</v>
      </c>
      <c r="J7" s="2">
        <v>10.5</v>
      </c>
      <c r="K7" s="2">
        <v>12.054</v>
      </c>
      <c r="L7" s="2">
        <v>12.059999999999999</v>
      </c>
      <c r="M7" s="2">
        <v>12.064</v>
      </c>
      <c r="N7" s="2">
        <v>12.067999999999998</v>
      </c>
      <c r="O7" s="2">
        <v>10.52</v>
      </c>
      <c r="P7" s="2">
        <v>10.311599999999999</v>
      </c>
      <c r="Q7" s="2">
        <v>10.103199999999998</v>
      </c>
      <c r="R7" s="2">
        <v>9.8947999999999965</v>
      </c>
      <c r="S7" s="2">
        <v>9.6863999999999972</v>
      </c>
      <c r="T7" s="2">
        <v>9.4779999999999998</v>
      </c>
      <c r="U7" s="2">
        <v>8.5343999999999998</v>
      </c>
      <c r="V7" s="2">
        <v>8.2387999999999995</v>
      </c>
      <c r="W7" s="2">
        <v>7.9431999999999992</v>
      </c>
      <c r="X7" s="2">
        <v>7.6475999999999988</v>
      </c>
      <c r="Y7" s="3">
        <v>4.1589999999999998</v>
      </c>
      <c r="Z7" s="3">
        <v>2.899</v>
      </c>
      <c r="AA7" s="3">
        <v>1.639</v>
      </c>
      <c r="AB7" s="3">
        <v>0.379</v>
      </c>
      <c r="AC7" s="3">
        <v>-0.88100000000000001</v>
      </c>
      <c r="AD7" s="3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54">
        <v>0</v>
      </c>
    </row>
    <row r="8" spans="2:45" x14ac:dyDescent="0.5">
      <c r="B8" s="1" t="s">
        <v>1</v>
      </c>
      <c r="C8" s="4">
        <v>18.823</v>
      </c>
      <c r="D8" s="54">
        <v>16.434999999999999</v>
      </c>
      <c r="E8" s="1">
        <v>13.555</v>
      </c>
      <c r="F8" s="1">
        <v>13.555</v>
      </c>
      <c r="G8" s="1">
        <v>12.045</v>
      </c>
      <c r="H8" s="1">
        <v>10.04000000001</v>
      </c>
      <c r="I8" s="1">
        <v>8.8000000000000007</v>
      </c>
      <c r="J8" s="54">
        <v>8.8000000000000007</v>
      </c>
      <c r="K8" s="6">
        <v>8.8040000000000003</v>
      </c>
      <c r="L8" s="6">
        <v>8.8079999999999998</v>
      </c>
      <c r="M8" s="6">
        <v>8.8119999999999994</v>
      </c>
      <c r="N8" s="6">
        <v>8.8159999999999989</v>
      </c>
      <c r="O8" s="54">
        <v>8.82</v>
      </c>
      <c r="P8" s="7">
        <v>8.6115999999999993</v>
      </c>
      <c r="Q8" s="7">
        <v>8.4031999999999982</v>
      </c>
      <c r="R8" s="7">
        <v>8.1947999999999972</v>
      </c>
      <c r="S8" s="56">
        <v>7.9863999999999971</v>
      </c>
      <c r="T8" s="33">
        <v>7.7779999999999996</v>
      </c>
      <c r="U8" s="1">
        <v>7.4823999999999993</v>
      </c>
      <c r="V8" s="1">
        <v>7.186799999999999</v>
      </c>
      <c r="W8" s="1">
        <v>6.8911999999999987</v>
      </c>
      <c r="X8" s="1">
        <v>6.5955999999999984</v>
      </c>
      <c r="Y8" s="33">
        <v>6.3</v>
      </c>
      <c r="Z8" s="1">
        <v>1.5390000000000001</v>
      </c>
      <c r="AA8" s="1">
        <v>0.61899999999999999</v>
      </c>
      <c r="AB8" s="1">
        <v>-0.30100000000000005</v>
      </c>
      <c r="AC8" s="1">
        <v>-1.2210000000000001</v>
      </c>
      <c r="AD8" s="2">
        <v>0</v>
      </c>
      <c r="AE8" s="1">
        <v>0</v>
      </c>
      <c r="AF8" s="1">
        <v>0</v>
      </c>
      <c r="AG8" s="1">
        <v>0</v>
      </c>
      <c r="AH8" s="1">
        <v>0</v>
      </c>
      <c r="AI8" s="2">
        <v>0</v>
      </c>
      <c r="AJ8" s="1">
        <v>0</v>
      </c>
      <c r="AK8" s="1">
        <v>0</v>
      </c>
      <c r="AL8" s="1">
        <v>0</v>
      </c>
      <c r="AM8" s="1">
        <v>0</v>
      </c>
      <c r="AN8" s="54">
        <v>0</v>
      </c>
    </row>
    <row r="9" spans="2:45" x14ac:dyDescent="0.5">
      <c r="B9" s="1" t="s">
        <v>2</v>
      </c>
      <c r="C9" s="4">
        <v>5.0940000000000003</v>
      </c>
      <c r="D9" s="54">
        <v>4.82</v>
      </c>
      <c r="E9" s="1">
        <v>4.82</v>
      </c>
      <c r="F9" s="1">
        <v>4.82</v>
      </c>
      <c r="G9" s="1">
        <v>4.82</v>
      </c>
      <c r="H9" s="1">
        <v>3.37</v>
      </c>
      <c r="I9" s="1">
        <v>3.37</v>
      </c>
      <c r="J9" s="54">
        <v>1.7</v>
      </c>
      <c r="K9" s="1">
        <v>3.25</v>
      </c>
      <c r="L9" s="1">
        <v>3.2519999999999998</v>
      </c>
      <c r="M9" s="1">
        <v>3.2519999999999998</v>
      </c>
      <c r="N9" s="1">
        <v>3.2519999999999998</v>
      </c>
      <c r="O9" s="54">
        <v>1.7</v>
      </c>
      <c r="P9" s="7">
        <v>1.7</v>
      </c>
      <c r="Q9" s="7">
        <v>1.7</v>
      </c>
      <c r="R9" s="7">
        <v>1.7</v>
      </c>
      <c r="S9" s="56">
        <v>1.7</v>
      </c>
      <c r="T9" s="33">
        <v>1.7</v>
      </c>
      <c r="U9" s="1">
        <v>1.052</v>
      </c>
      <c r="V9" s="1">
        <v>1.052</v>
      </c>
      <c r="W9" s="1">
        <v>1.052</v>
      </c>
      <c r="X9" s="1">
        <v>1.052</v>
      </c>
      <c r="Y9" s="33">
        <v>1.7</v>
      </c>
      <c r="Z9" s="5">
        <v>1.3599999999999999</v>
      </c>
      <c r="AA9" s="5">
        <v>1.02</v>
      </c>
      <c r="AB9" s="5">
        <v>0.68</v>
      </c>
      <c r="AC9" s="5">
        <v>0.34000000000000008</v>
      </c>
      <c r="AD9" s="2">
        <v>0</v>
      </c>
      <c r="AI9" s="2"/>
      <c r="AN9" s="54"/>
    </row>
    <row r="10" spans="2:45" x14ac:dyDescent="0.5">
      <c r="B10" s="1" t="s">
        <v>4</v>
      </c>
      <c r="C10" s="4">
        <v>0</v>
      </c>
      <c r="D10" s="54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55">
        <v>0</v>
      </c>
      <c r="K10" s="6">
        <v>0</v>
      </c>
      <c r="L10" s="6">
        <v>0</v>
      </c>
      <c r="M10" s="6">
        <v>0</v>
      </c>
      <c r="N10" s="6">
        <v>0</v>
      </c>
      <c r="O10" s="55">
        <v>0</v>
      </c>
      <c r="P10" s="7">
        <v>0</v>
      </c>
      <c r="Q10" s="7">
        <v>0</v>
      </c>
      <c r="R10" s="7">
        <v>0</v>
      </c>
      <c r="S10" s="56">
        <v>0</v>
      </c>
      <c r="T10" s="45">
        <v>0.3</v>
      </c>
      <c r="U10" s="7">
        <v>0.6</v>
      </c>
      <c r="V10" s="7">
        <v>1.7</v>
      </c>
      <c r="W10" s="7">
        <v>2.8</v>
      </c>
      <c r="X10" s="7">
        <v>3.9</v>
      </c>
      <c r="Y10" s="45">
        <v>5</v>
      </c>
      <c r="Z10" s="7">
        <v>7.2</v>
      </c>
      <c r="AA10" s="7">
        <v>9.4</v>
      </c>
      <c r="AB10" s="7">
        <v>11.600000000000001</v>
      </c>
      <c r="AC10" s="7">
        <v>13.8</v>
      </c>
      <c r="AD10" s="3">
        <v>16</v>
      </c>
      <c r="AE10" s="7">
        <v>17.32</v>
      </c>
      <c r="AF10" s="7">
        <v>18.64</v>
      </c>
      <c r="AG10" s="7">
        <v>19.96</v>
      </c>
      <c r="AH10" s="7">
        <v>21.28</v>
      </c>
      <c r="AI10" s="3">
        <v>22.6</v>
      </c>
      <c r="AJ10" s="7">
        <v>23.040000000000003</v>
      </c>
      <c r="AK10" s="7">
        <v>23.480000000000004</v>
      </c>
      <c r="AL10" s="7">
        <v>23.920000000000005</v>
      </c>
      <c r="AM10" s="7">
        <v>24.360000000000007</v>
      </c>
      <c r="AN10" s="55">
        <v>24.8</v>
      </c>
      <c r="AS10" s="1">
        <v>107.43636363636364</v>
      </c>
    </row>
    <row r="11" spans="2:45" x14ac:dyDescent="0.5">
      <c r="B11" s="1" t="s">
        <v>5</v>
      </c>
      <c r="C11" s="8">
        <v>7.577</v>
      </c>
      <c r="D11" s="56">
        <v>8.2825600000499993</v>
      </c>
      <c r="E11" s="7">
        <v>8.4825600000500003</v>
      </c>
      <c r="F11" s="7">
        <v>8.6825600000499996</v>
      </c>
      <c r="G11" s="7">
        <v>8.5460600000499998</v>
      </c>
      <c r="H11" s="7">
        <v>8.5460600000499998</v>
      </c>
      <c r="I11" s="7">
        <v>8.5460600000499998</v>
      </c>
      <c r="J11" s="56">
        <v>8.5</v>
      </c>
      <c r="K11" s="6">
        <v>7.74</v>
      </c>
      <c r="L11" s="6">
        <v>6.98</v>
      </c>
      <c r="M11" s="6">
        <v>6.2200000000000006</v>
      </c>
      <c r="N11" s="6">
        <v>5.4600000000000009</v>
      </c>
      <c r="O11" s="56">
        <v>4.7</v>
      </c>
      <c r="P11" s="7">
        <v>4.9800000000000004</v>
      </c>
      <c r="Q11" s="7">
        <v>4.7</v>
      </c>
      <c r="R11" s="7">
        <v>4.7</v>
      </c>
      <c r="S11" s="56">
        <v>7.2</v>
      </c>
      <c r="T11" s="46">
        <v>6.1</v>
      </c>
      <c r="U11" s="7">
        <v>5.8599999999999994</v>
      </c>
      <c r="V11" s="7">
        <v>5.6199999999999992</v>
      </c>
      <c r="W11" s="7">
        <v>5.379999999999999</v>
      </c>
      <c r="X11" s="7">
        <v>5.1399999999999988</v>
      </c>
      <c r="Y11" s="45">
        <v>4.9000000000000004</v>
      </c>
      <c r="Z11" s="7">
        <v>4.78</v>
      </c>
      <c r="AA11" s="7">
        <v>4.66</v>
      </c>
      <c r="AB11" s="7">
        <v>4.54</v>
      </c>
      <c r="AC11" s="7">
        <v>4.42</v>
      </c>
      <c r="AD11" s="50">
        <v>4.3</v>
      </c>
      <c r="AE11" s="1">
        <v>3.44</v>
      </c>
      <c r="AF11" s="1">
        <v>2.58</v>
      </c>
      <c r="AG11" s="1">
        <v>1.7200000000000002</v>
      </c>
      <c r="AH11" s="1">
        <v>0.86000000000000021</v>
      </c>
      <c r="AI11" s="2">
        <v>0</v>
      </c>
      <c r="AJ11" s="7">
        <v>0</v>
      </c>
      <c r="AK11" s="7">
        <v>0</v>
      </c>
      <c r="AL11" s="7">
        <v>0</v>
      </c>
      <c r="AM11" s="7">
        <v>0</v>
      </c>
      <c r="AN11" s="54">
        <v>0</v>
      </c>
      <c r="AS11" s="1">
        <v>0.37676056338028169</v>
      </c>
    </row>
    <row r="12" spans="2:45" x14ac:dyDescent="0.5">
      <c r="B12" s="1" t="s">
        <v>6</v>
      </c>
      <c r="C12" s="4"/>
      <c r="D12" s="56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54">
        <v>0</v>
      </c>
      <c r="K12" s="6">
        <v>0</v>
      </c>
      <c r="L12" s="6">
        <v>0</v>
      </c>
      <c r="M12" s="6">
        <v>0</v>
      </c>
      <c r="N12" s="6">
        <v>0</v>
      </c>
      <c r="O12" s="56">
        <v>0</v>
      </c>
      <c r="P12" s="7">
        <v>0</v>
      </c>
      <c r="Q12" s="7">
        <v>0</v>
      </c>
      <c r="R12" s="7">
        <v>0</v>
      </c>
      <c r="S12" s="56">
        <v>0</v>
      </c>
      <c r="T12" s="46">
        <v>0</v>
      </c>
      <c r="U12" s="7">
        <v>0</v>
      </c>
      <c r="V12" s="7">
        <v>0</v>
      </c>
      <c r="W12" s="7">
        <v>0</v>
      </c>
      <c r="X12" s="7">
        <v>0</v>
      </c>
      <c r="Y12" s="46">
        <v>0</v>
      </c>
      <c r="Z12" s="7">
        <v>0</v>
      </c>
      <c r="AA12" s="7">
        <v>0</v>
      </c>
      <c r="AB12" s="7">
        <v>0</v>
      </c>
      <c r="AC12" s="7">
        <v>0</v>
      </c>
      <c r="AD12" s="50">
        <v>0</v>
      </c>
      <c r="AE12" s="7">
        <v>0</v>
      </c>
      <c r="AF12" s="7">
        <v>0</v>
      </c>
      <c r="AG12" s="7">
        <v>0</v>
      </c>
      <c r="AH12" s="7">
        <v>0</v>
      </c>
      <c r="AI12" s="2">
        <v>0</v>
      </c>
      <c r="AJ12" s="7">
        <v>0</v>
      </c>
      <c r="AK12" s="7">
        <v>0</v>
      </c>
      <c r="AL12" s="7">
        <v>0</v>
      </c>
      <c r="AM12" s="7">
        <v>0</v>
      </c>
      <c r="AN12" s="54">
        <v>0</v>
      </c>
    </row>
    <row r="13" spans="2:45" x14ac:dyDescent="0.5">
      <c r="B13" s="1" t="s">
        <v>7</v>
      </c>
      <c r="C13" s="4">
        <v>4.3499999999999996</v>
      </c>
      <c r="D13" s="56">
        <v>4.2548999999800001</v>
      </c>
      <c r="E13" s="7">
        <v>4.2548999999800001</v>
      </c>
      <c r="F13" s="7">
        <v>3.2748999999799997</v>
      </c>
      <c r="G13" s="7">
        <v>3.06689999998</v>
      </c>
      <c r="H13" s="7">
        <v>2.56689999998</v>
      </c>
      <c r="I13" s="7">
        <v>2.56689999998</v>
      </c>
      <c r="J13" s="56">
        <v>2.56689999998</v>
      </c>
      <c r="K13" s="6">
        <v>2.6135199999839998</v>
      </c>
      <c r="L13" s="6">
        <v>2.6601399999879995</v>
      </c>
      <c r="M13" s="6">
        <v>2.7067599999919993</v>
      </c>
      <c r="N13" s="6">
        <v>2.7533799999959991</v>
      </c>
      <c r="O13" s="55">
        <v>2.8</v>
      </c>
      <c r="P13" s="7">
        <v>2.54</v>
      </c>
      <c r="Q13" s="7">
        <v>2.2800000000000002</v>
      </c>
      <c r="R13" s="7">
        <v>3.6</v>
      </c>
      <c r="S13" s="56">
        <v>1.5</v>
      </c>
      <c r="T13" s="46">
        <v>1.5</v>
      </c>
      <c r="U13" s="7">
        <v>1.5</v>
      </c>
      <c r="V13" s="7">
        <v>1.5</v>
      </c>
      <c r="W13" s="7">
        <v>1.5</v>
      </c>
      <c r="X13" s="7">
        <v>1.5</v>
      </c>
      <c r="Y13" s="46">
        <v>1.5</v>
      </c>
      <c r="Z13" s="7">
        <v>1.2</v>
      </c>
      <c r="AA13" s="7">
        <v>0.89999999999999991</v>
      </c>
      <c r="AB13" s="7">
        <v>0.59999999999999987</v>
      </c>
      <c r="AC13" s="7">
        <v>0.29999999999999988</v>
      </c>
      <c r="AD13" s="50">
        <v>0</v>
      </c>
      <c r="AE13" s="10">
        <v>0</v>
      </c>
      <c r="AF13" s="10">
        <v>0</v>
      </c>
      <c r="AG13" s="10">
        <v>0</v>
      </c>
      <c r="AH13" s="10">
        <v>0</v>
      </c>
      <c r="AI13" s="2">
        <v>0</v>
      </c>
      <c r="AJ13" s="7">
        <v>0</v>
      </c>
      <c r="AK13" s="7">
        <v>0</v>
      </c>
      <c r="AL13" s="7">
        <v>0</v>
      </c>
      <c r="AM13" s="7">
        <v>0</v>
      </c>
      <c r="AN13" s="54">
        <v>0</v>
      </c>
    </row>
    <row r="14" spans="2:45" x14ac:dyDescent="0.5">
      <c r="B14" s="1" t="s">
        <v>8</v>
      </c>
      <c r="C14" s="8">
        <v>19.190000000000001</v>
      </c>
      <c r="D14" s="56">
        <v>20.871279740770007</v>
      </c>
      <c r="E14" s="7">
        <v>21.885531483880001</v>
      </c>
      <c r="F14" s="7">
        <v>23.01753200576</v>
      </c>
      <c r="G14" s="7">
        <v>24.600295000559999</v>
      </c>
      <c r="H14" s="7">
        <v>26.095720007040001</v>
      </c>
      <c r="I14" s="7">
        <v>27.682997998560001</v>
      </c>
      <c r="J14" s="56">
        <v>28.9</v>
      </c>
      <c r="K14" s="6">
        <v>30.119999999999997</v>
      </c>
      <c r="L14" s="6">
        <v>31.339999999999996</v>
      </c>
      <c r="M14" s="6">
        <v>32.559999999999995</v>
      </c>
      <c r="N14" s="6">
        <v>33.779999999999994</v>
      </c>
      <c r="O14" s="56">
        <v>35</v>
      </c>
      <c r="P14" s="7">
        <v>35</v>
      </c>
      <c r="Q14" s="7">
        <v>35</v>
      </c>
      <c r="R14" s="7">
        <v>35</v>
      </c>
      <c r="S14" s="56">
        <v>35</v>
      </c>
      <c r="T14" s="46">
        <v>35</v>
      </c>
      <c r="U14" s="7">
        <v>35</v>
      </c>
      <c r="V14" s="7">
        <v>35</v>
      </c>
      <c r="W14" s="7">
        <v>35</v>
      </c>
      <c r="X14" s="7">
        <v>35</v>
      </c>
      <c r="Y14" s="46">
        <v>35</v>
      </c>
      <c r="Z14" s="7">
        <v>35</v>
      </c>
      <c r="AA14" s="7">
        <v>35</v>
      </c>
      <c r="AB14" s="7">
        <v>35</v>
      </c>
      <c r="AC14" s="7">
        <v>35</v>
      </c>
      <c r="AD14" s="50">
        <v>35</v>
      </c>
      <c r="AE14" s="10">
        <v>35</v>
      </c>
      <c r="AF14" s="10">
        <v>35</v>
      </c>
      <c r="AG14" s="10">
        <v>35</v>
      </c>
      <c r="AH14" s="10">
        <v>35</v>
      </c>
      <c r="AI14" s="50">
        <v>35</v>
      </c>
      <c r="AJ14" s="7">
        <v>34.659999999999997</v>
      </c>
      <c r="AK14" s="7">
        <v>34.319999999999993</v>
      </c>
      <c r="AL14" s="7">
        <v>33.97999999999999</v>
      </c>
      <c r="AM14" s="7">
        <v>33.639999999999986</v>
      </c>
      <c r="AN14" s="56">
        <v>33.299999999999997</v>
      </c>
    </row>
    <row r="15" spans="2:45" x14ac:dyDescent="0.5">
      <c r="B15" s="1" t="s">
        <v>9</v>
      </c>
      <c r="C15" s="4">
        <v>7.92</v>
      </c>
      <c r="D15" s="56">
        <v>9.5428400000000018</v>
      </c>
      <c r="E15" s="7">
        <v>10.566520000000001</v>
      </c>
      <c r="F15" s="7">
        <v>13.077159039129997</v>
      </c>
      <c r="G15" s="7">
        <v>13.790245372230002</v>
      </c>
      <c r="H15" s="7">
        <v>14.597407437630002</v>
      </c>
      <c r="I15" s="7">
        <v>15.821085718379999</v>
      </c>
      <c r="J15" s="56">
        <v>15.81961585076</v>
      </c>
      <c r="K15" s="6">
        <v>17.075692680608</v>
      </c>
      <c r="L15" s="6">
        <v>18.331769510455999</v>
      </c>
      <c r="M15" s="6">
        <v>19.587846340303997</v>
      </c>
      <c r="N15" s="6">
        <v>20.843923170151996</v>
      </c>
      <c r="O15" s="56">
        <v>22.1</v>
      </c>
      <c r="P15" s="7">
        <v>23.68</v>
      </c>
      <c r="Q15" s="7">
        <v>25.259999999999998</v>
      </c>
      <c r="R15" s="7">
        <v>26.839999999999996</v>
      </c>
      <c r="S15" s="56">
        <v>30</v>
      </c>
      <c r="T15" s="46">
        <v>30</v>
      </c>
      <c r="U15" s="7">
        <v>30</v>
      </c>
      <c r="V15" s="7">
        <v>30</v>
      </c>
      <c r="W15" s="7">
        <v>30</v>
      </c>
      <c r="X15" s="7">
        <v>30</v>
      </c>
      <c r="Y15" s="46">
        <v>30</v>
      </c>
      <c r="Z15" s="7">
        <v>30</v>
      </c>
      <c r="AA15" s="7">
        <v>30</v>
      </c>
      <c r="AB15" s="7">
        <v>30</v>
      </c>
      <c r="AC15" s="7">
        <v>30</v>
      </c>
      <c r="AD15" s="50">
        <v>30</v>
      </c>
      <c r="AE15" s="10">
        <v>30</v>
      </c>
      <c r="AF15" s="10">
        <v>30</v>
      </c>
      <c r="AG15" s="10">
        <v>30</v>
      </c>
      <c r="AH15" s="10">
        <v>30</v>
      </c>
      <c r="AI15" s="50">
        <v>30</v>
      </c>
      <c r="AJ15" s="7">
        <v>28.42</v>
      </c>
      <c r="AK15" s="7">
        <v>26.840000000000003</v>
      </c>
      <c r="AL15" s="7">
        <v>25.260000000000005</v>
      </c>
      <c r="AM15" s="7">
        <v>23.680000000000007</v>
      </c>
      <c r="AN15" s="54">
        <v>22.1</v>
      </c>
    </row>
    <row r="16" spans="2:45" x14ac:dyDescent="0.5">
      <c r="B16" s="1" t="s">
        <v>10</v>
      </c>
      <c r="C16" s="4">
        <v>10.5</v>
      </c>
      <c r="D16" s="56">
        <v>12.951229999999999</v>
      </c>
      <c r="E16" s="7">
        <v>14.252999999999998</v>
      </c>
      <c r="F16" s="7">
        <v>16.358470135319997</v>
      </c>
      <c r="G16" s="7">
        <v>20.861081714240001</v>
      </c>
      <c r="H16" s="7">
        <v>28.63537430237</v>
      </c>
      <c r="I16" s="7">
        <v>31.4</v>
      </c>
      <c r="J16" s="56">
        <v>31.4</v>
      </c>
      <c r="K16" s="6">
        <v>31.4</v>
      </c>
      <c r="L16" s="6">
        <v>31.4</v>
      </c>
      <c r="M16" s="6">
        <v>31.4</v>
      </c>
      <c r="N16" s="6">
        <v>31.4</v>
      </c>
      <c r="O16" s="56">
        <v>31.4</v>
      </c>
      <c r="P16" s="7">
        <v>31.4</v>
      </c>
      <c r="Q16" s="7">
        <v>31.4</v>
      </c>
      <c r="R16" s="7">
        <v>31.4</v>
      </c>
      <c r="S16" s="56">
        <v>31.4</v>
      </c>
      <c r="T16" s="46">
        <v>31.4</v>
      </c>
      <c r="U16" s="7">
        <v>31.4</v>
      </c>
      <c r="V16" s="7">
        <v>31.4</v>
      </c>
      <c r="W16" s="7">
        <v>31.4</v>
      </c>
      <c r="X16" s="7">
        <v>31.4</v>
      </c>
      <c r="Y16" s="46">
        <v>31.4</v>
      </c>
      <c r="Z16" s="7">
        <v>31.4</v>
      </c>
      <c r="AA16" s="7">
        <v>31.4</v>
      </c>
      <c r="AB16" s="7">
        <v>31.4</v>
      </c>
      <c r="AC16" s="7">
        <v>31.4</v>
      </c>
      <c r="AD16" s="50">
        <v>31.4</v>
      </c>
      <c r="AE16" s="10">
        <v>31.4</v>
      </c>
      <c r="AF16" s="10">
        <v>31.4</v>
      </c>
      <c r="AG16" s="10">
        <v>31.4</v>
      </c>
      <c r="AH16" s="10">
        <v>31.4</v>
      </c>
      <c r="AI16" s="50">
        <v>31.4</v>
      </c>
      <c r="AJ16" s="7">
        <v>31.4</v>
      </c>
      <c r="AK16" s="7">
        <v>31.4</v>
      </c>
      <c r="AL16" s="7">
        <v>31.4</v>
      </c>
      <c r="AM16" s="7">
        <v>31.4</v>
      </c>
      <c r="AN16" s="54">
        <v>31.4</v>
      </c>
    </row>
    <row r="17" spans="1:51" x14ac:dyDescent="0.5">
      <c r="B17" s="1" t="s">
        <v>11</v>
      </c>
      <c r="C17" s="4">
        <v>7.05</v>
      </c>
      <c r="D17" s="56">
        <v>6.8</v>
      </c>
      <c r="E17" s="7">
        <v>6.8</v>
      </c>
      <c r="F17" s="7">
        <v>6.8</v>
      </c>
      <c r="G17" s="7">
        <v>6.8</v>
      </c>
      <c r="H17" s="7">
        <v>6.8</v>
      </c>
      <c r="I17" s="7">
        <v>6.8</v>
      </c>
      <c r="J17" s="54">
        <v>7.05</v>
      </c>
      <c r="K17" s="6">
        <v>7.05</v>
      </c>
      <c r="L17" s="6">
        <v>7.05</v>
      </c>
      <c r="M17" s="6">
        <v>7.05</v>
      </c>
      <c r="N17" s="6">
        <v>7.05</v>
      </c>
      <c r="O17" s="54">
        <v>7.05</v>
      </c>
      <c r="P17" s="7">
        <v>7.05</v>
      </c>
      <c r="Q17" s="7">
        <v>7.05</v>
      </c>
      <c r="R17" s="7">
        <v>7.05</v>
      </c>
      <c r="S17" s="56">
        <v>7.05</v>
      </c>
      <c r="T17" s="33">
        <v>7.05</v>
      </c>
      <c r="U17" s="7">
        <v>7.05</v>
      </c>
      <c r="V17" s="7">
        <v>7.05</v>
      </c>
      <c r="W17" s="7">
        <v>7.05</v>
      </c>
      <c r="X17" s="7">
        <v>7.05</v>
      </c>
      <c r="Y17" s="33">
        <v>7.05</v>
      </c>
      <c r="Z17" s="7">
        <v>7.05</v>
      </c>
      <c r="AA17" s="7">
        <v>7.05</v>
      </c>
      <c r="AB17" s="7">
        <v>7.05</v>
      </c>
      <c r="AC17" s="7">
        <v>7.05</v>
      </c>
      <c r="AD17" s="2">
        <v>7.05</v>
      </c>
      <c r="AE17" s="10">
        <v>7.05</v>
      </c>
      <c r="AF17" s="10">
        <v>7.05</v>
      </c>
      <c r="AG17" s="10">
        <v>7.05</v>
      </c>
      <c r="AH17" s="10">
        <v>7.05</v>
      </c>
      <c r="AI17" s="2">
        <v>7.05</v>
      </c>
      <c r="AJ17" s="7">
        <v>7.05</v>
      </c>
      <c r="AK17" s="7">
        <v>7.05</v>
      </c>
      <c r="AL17" s="7">
        <v>7.05</v>
      </c>
      <c r="AM17" s="7">
        <v>7.05</v>
      </c>
      <c r="AN17" s="54">
        <v>7.05</v>
      </c>
    </row>
    <row r="18" spans="1:51" x14ac:dyDescent="0.5">
      <c r="B18" s="1" t="s">
        <v>53</v>
      </c>
      <c r="C18" s="4">
        <v>0</v>
      </c>
      <c r="D18" s="56">
        <v>0.24285714285714285</v>
      </c>
      <c r="E18" s="7">
        <v>0.48571428571428571</v>
      </c>
      <c r="F18" s="7">
        <v>0.72857142857142854</v>
      </c>
      <c r="G18" s="7">
        <v>0.97142857142857142</v>
      </c>
      <c r="H18" s="7">
        <v>1.2142857142857142</v>
      </c>
      <c r="I18" s="7">
        <v>1.4571428571428571</v>
      </c>
      <c r="J18" s="54">
        <v>1.7</v>
      </c>
      <c r="K18" s="6">
        <v>2.1019999999999999</v>
      </c>
      <c r="L18" s="6">
        <v>2.504</v>
      </c>
      <c r="M18" s="6">
        <v>2.9060000000000001</v>
      </c>
      <c r="N18" s="6">
        <v>3.3080000000000003</v>
      </c>
      <c r="O18" s="54">
        <v>3.71</v>
      </c>
      <c r="P18" s="7">
        <v>3.71</v>
      </c>
      <c r="Q18" s="7">
        <v>3.71</v>
      </c>
      <c r="R18" s="7">
        <v>3.71</v>
      </c>
      <c r="S18" s="56">
        <v>3.71</v>
      </c>
      <c r="T18" s="33">
        <v>3.71</v>
      </c>
      <c r="U18" s="7">
        <v>3.6680000000000001</v>
      </c>
      <c r="V18" s="7">
        <v>3.6260000000000003</v>
      </c>
      <c r="W18" s="7">
        <v>3.5840000000000005</v>
      </c>
      <c r="X18" s="7">
        <v>3.5420000000000007</v>
      </c>
      <c r="Y18" s="33">
        <v>3.5</v>
      </c>
      <c r="Z18" s="7">
        <v>3.5</v>
      </c>
      <c r="AA18" s="7">
        <v>3.5</v>
      </c>
      <c r="AB18" s="7">
        <v>3.5</v>
      </c>
      <c r="AC18" s="7">
        <v>3.5</v>
      </c>
      <c r="AD18" s="2">
        <v>3.5</v>
      </c>
      <c r="AE18" s="10">
        <v>3.5</v>
      </c>
      <c r="AF18" s="10">
        <v>3.5</v>
      </c>
      <c r="AG18" s="10">
        <v>3.5</v>
      </c>
      <c r="AH18" s="10">
        <v>3.5</v>
      </c>
      <c r="AI18" s="2">
        <v>3.5</v>
      </c>
      <c r="AJ18" s="7">
        <v>3.34</v>
      </c>
      <c r="AK18" s="7">
        <v>3.1799999999999997</v>
      </c>
      <c r="AL18" s="7">
        <v>3.0199999999999996</v>
      </c>
      <c r="AM18" s="7">
        <v>2.8599999999999994</v>
      </c>
      <c r="AN18" s="54">
        <v>2.7</v>
      </c>
    </row>
    <row r="19" spans="1:51" x14ac:dyDescent="0.5">
      <c r="B19" s="1" t="s">
        <v>12</v>
      </c>
      <c r="C19" s="4">
        <v>0.6</v>
      </c>
      <c r="D19" s="56">
        <v>0.6</v>
      </c>
      <c r="E19" s="7">
        <v>0.2</v>
      </c>
      <c r="F19" s="7">
        <v>0.2</v>
      </c>
      <c r="G19" s="7">
        <v>0.2</v>
      </c>
      <c r="H19" s="7">
        <v>0.2</v>
      </c>
      <c r="I19" s="7">
        <v>0.2</v>
      </c>
      <c r="J19" s="56">
        <v>0.6</v>
      </c>
      <c r="K19" s="6">
        <v>1.08</v>
      </c>
      <c r="L19" s="6">
        <v>1.56</v>
      </c>
      <c r="M19" s="6">
        <v>2.04</v>
      </c>
      <c r="N19" s="6">
        <v>2.52</v>
      </c>
      <c r="O19" s="56">
        <v>3</v>
      </c>
      <c r="P19" s="7">
        <v>3.2</v>
      </c>
      <c r="Q19" s="7">
        <v>3.4000000000000004</v>
      </c>
      <c r="R19" s="7">
        <v>3.6000000000000005</v>
      </c>
      <c r="S19" s="56">
        <v>3</v>
      </c>
      <c r="T19" s="46">
        <v>4</v>
      </c>
      <c r="U19" s="7">
        <v>4</v>
      </c>
      <c r="V19" s="7">
        <v>4</v>
      </c>
      <c r="W19" s="7">
        <v>4</v>
      </c>
      <c r="X19" s="7">
        <v>4</v>
      </c>
      <c r="Y19" s="46">
        <v>4</v>
      </c>
      <c r="Z19" s="7">
        <v>4</v>
      </c>
      <c r="AA19" s="7">
        <v>4</v>
      </c>
      <c r="AB19" s="7">
        <v>4</v>
      </c>
      <c r="AC19" s="7">
        <v>4</v>
      </c>
      <c r="AD19" s="2">
        <v>4</v>
      </c>
      <c r="AE19" s="10">
        <v>4</v>
      </c>
      <c r="AF19" s="10">
        <v>4</v>
      </c>
      <c r="AG19" s="10">
        <v>4</v>
      </c>
      <c r="AH19" s="10">
        <v>4</v>
      </c>
      <c r="AI19" s="2">
        <v>4</v>
      </c>
      <c r="AJ19" s="7">
        <v>4</v>
      </c>
      <c r="AK19" s="7">
        <v>4</v>
      </c>
      <c r="AL19" s="7">
        <v>4</v>
      </c>
      <c r="AM19" s="7">
        <v>4</v>
      </c>
      <c r="AN19" s="54">
        <v>4</v>
      </c>
    </row>
    <row r="20" spans="1:51" x14ac:dyDescent="0.5">
      <c r="B20" s="1" t="s">
        <v>13</v>
      </c>
      <c r="C20" s="4">
        <v>1</v>
      </c>
      <c r="D20" s="56">
        <v>4</v>
      </c>
      <c r="E20" s="7">
        <v>4</v>
      </c>
      <c r="F20" s="7">
        <v>4</v>
      </c>
      <c r="G20" s="7">
        <v>4</v>
      </c>
      <c r="H20" s="7">
        <v>4</v>
      </c>
      <c r="I20" s="7">
        <v>4</v>
      </c>
      <c r="J20" s="56">
        <v>4</v>
      </c>
      <c r="K20" s="6">
        <v>3.8</v>
      </c>
      <c r="L20" s="6">
        <v>3.5999999999999996</v>
      </c>
      <c r="M20" s="6">
        <v>3.3999999999999995</v>
      </c>
      <c r="N20" s="6">
        <v>3.1999999999999993</v>
      </c>
      <c r="O20" s="56">
        <v>3</v>
      </c>
      <c r="P20" s="7">
        <v>3</v>
      </c>
      <c r="Q20" s="7">
        <v>3</v>
      </c>
      <c r="R20" s="7">
        <v>3</v>
      </c>
      <c r="S20" s="56">
        <v>3</v>
      </c>
      <c r="T20" s="46">
        <v>3</v>
      </c>
      <c r="U20" s="7">
        <v>3.2</v>
      </c>
      <c r="V20" s="7">
        <v>3.4000000000000004</v>
      </c>
      <c r="W20" s="7">
        <v>3.6000000000000005</v>
      </c>
      <c r="X20" s="7">
        <v>3.8000000000000007</v>
      </c>
      <c r="Y20" s="46">
        <v>4</v>
      </c>
      <c r="Z20" s="7">
        <v>4</v>
      </c>
      <c r="AA20" s="7">
        <v>4</v>
      </c>
      <c r="AB20" s="7">
        <v>4</v>
      </c>
      <c r="AC20" s="7">
        <v>4</v>
      </c>
      <c r="AD20" s="2">
        <v>4</v>
      </c>
      <c r="AE20" s="10">
        <v>4.1399999999999997</v>
      </c>
      <c r="AF20" s="10">
        <v>4.2799999999999994</v>
      </c>
      <c r="AG20" s="10">
        <v>4.419999999999999</v>
      </c>
      <c r="AH20" s="10">
        <v>4.5599999999999987</v>
      </c>
      <c r="AI20" s="2">
        <v>4.7</v>
      </c>
      <c r="AJ20" s="7">
        <v>4.8600000000000003</v>
      </c>
      <c r="AK20" s="7">
        <v>5.0200000000000005</v>
      </c>
      <c r="AL20" s="7">
        <v>5.1800000000000006</v>
      </c>
      <c r="AM20" s="7">
        <v>5.3400000000000007</v>
      </c>
      <c r="AN20" s="54">
        <v>5.5</v>
      </c>
    </row>
    <row r="21" spans="1:51" x14ac:dyDescent="0.5">
      <c r="C21" s="4"/>
      <c r="D21" s="54"/>
      <c r="J21" s="54"/>
      <c r="O21" s="54"/>
      <c r="S21" s="54"/>
      <c r="T21" s="33"/>
      <c r="Y21" s="33"/>
      <c r="AD21" s="2"/>
      <c r="AI21" s="2"/>
      <c r="AN21" s="54"/>
    </row>
    <row r="22" spans="1:51" x14ac:dyDescent="0.5">
      <c r="B22" s="1" t="s">
        <v>14</v>
      </c>
      <c r="C22" s="11">
        <v>82.103999999999999</v>
      </c>
      <c r="D22" s="57">
        <v>88.800666883657144</v>
      </c>
      <c r="E22" s="10">
        <v>89.303225769624277</v>
      </c>
      <c r="F22" s="10">
        <v>94.514192608811413</v>
      </c>
      <c r="G22" s="10">
        <v>99.70101065848857</v>
      </c>
      <c r="H22" s="10">
        <v>106.0657474613657</v>
      </c>
      <c r="I22" s="10">
        <v>110.64418657411287</v>
      </c>
      <c r="J22" s="57">
        <v>111.03651585073999</v>
      </c>
      <c r="K22" s="10">
        <v>115.03521268059198</v>
      </c>
      <c r="L22" s="10">
        <v>117.485909510444</v>
      </c>
      <c r="M22" s="10">
        <v>119.934606340296</v>
      </c>
      <c r="N22" s="10">
        <v>122.383303170148</v>
      </c>
      <c r="O22" s="57">
        <v>123.28</v>
      </c>
      <c r="P22" s="10">
        <v>124.87159999999999</v>
      </c>
      <c r="Q22" s="10">
        <v>125.9032</v>
      </c>
      <c r="R22" s="10">
        <v>128.79479999999998</v>
      </c>
      <c r="S22" s="57">
        <v>131.54639999999998</v>
      </c>
      <c r="T22" s="47">
        <v>131.53799999999998</v>
      </c>
      <c r="U22" s="10">
        <v>130.8124</v>
      </c>
      <c r="V22" s="10">
        <v>131.53479999999999</v>
      </c>
      <c r="W22" s="10">
        <v>132.25719999999998</v>
      </c>
      <c r="X22" s="10">
        <v>132.9796</v>
      </c>
      <c r="Y22" s="47">
        <v>134.35000000000002</v>
      </c>
      <c r="Z22" s="10">
        <v>131.029</v>
      </c>
      <c r="AA22" s="10">
        <v>131.54899999999998</v>
      </c>
      <c r="AB22" s="10">
        <v>132.06900000000002</v>
      </c>
      <c r="AC22" s="10">
        <v>132.589</v>
      </c>
      <c r="AD22" s="51">
        <v>135.25</v>
      </c>
      <c r="AE22" s="10">
        <v>135.84999999999997</v>
      </c>
      <c r="AF22" s="10">
        <v>136.45000000000002</v>
      </c>
      <c r="AG22" s="10">
        <v>137.04999999999998</v>
      </c>
      <c r="AH22" s="10">
        <v>137.64999999999998</v>
      </c>
      <c r="AI22" s="51">
        <v>138.25</v>
      </c>
      <c r="AJ22" s="10">
        <v>136.77000000000004</v>
      </c>
      <c r="AK22" s="10">
        <v>135.29</v>
      </c>
      <c r="AL22" s="10">
        <v>133.81</v>
      </c>
      <c r="AM22" s="10">
        <v>132.33000000000001</v>
      </c>
      <c r="AN22" s="57">
        <v>130.85</v>
      </c>
    </row>
    <row r="23" spans="1:51" x14ac:dyDescent="0.5">
      <c r="B23" s="1" t="s">
        <v>54</v>
      </c>
      <c r="C23" s="12">
        <v>45108</v>
      </c>
      <c r="D23" s="58">
        <v>45474</v>
      </c>
      <c r="E23" s="13">
        <v>45839</v>
      </c>
      <c r="F23" s="13">
        <v>46204</v>
      </c>
      <c r="G23" s="13">
        <v>46569</v>
      </c>
      <c r="H23" s="13">
        <v>46935</v>
      </c>
      <c r="I23" s="13">
        <v>47300</v>
      </c>
      <c r="J23" s="58">
        <v>47665</v>
      </c>
      <c r="K23" s="13">
        <v>48030</v>
      </c>
      <c r="L23" s="13">
        <v>48396</v>
      </c>
      <c r="M23" s="13">
        <v>48761</v>
      </c>
      <c r="N23" s="13">
        <v>49126</v>
      </c>
      <c r="O23" s="58">
        <v>49491</v>
      </c>
      <c r="P23" s="13">
        <v>49857</v>
      </c>
      <c r="Q23" s="13">
        <v>50222</v>
      </c>
      <c r="R23" s="13">
        <v>50587</v>
      </c>
      <c r="S23" s="58">
        <v>50952</v>
      </c>
      <c r="T23" s="48">
        <v>51318</v>
      </c>
      <c r="U23" s="13">
        <v>51683</v>
      </c>
      <c r="V23" s="13">
        <v>52048</v>
      </c>
      <c r="W23" s="13">
        <v>52413</v>
      </c>
      <c r="X23" s="13">
        <v>52779</v>
      </c>
      <c r="Y23" s="48">
        <v>53144</v>
      </c>
      <c r="Z23" s="13">
        <v>53509</v>
      </c>
      <c r="AA23" s="13">
        <v>53874</v>
      </c>
      <c r="AB23" s="13">
        <v>54240</v>
      </c>
      <c r="AC23" s="13">
        <v>54605</v>
      </c>
      <c r="AD23" s="52">
        <v>54970</v>
      </c>
      <c r="AE23" s="13">
        <v>55335</v>
      </c>
      <c r="AF23" s="13">
        <v>55701</v>
      </c>
      <c r="AG23" s="13">
        <v>56066</v>
      </c>
      <c r="AH23" s="13">
        <v>56431</v>
      </c>
      <c r="AI23" s="52">
        <v>56796</v>
      </c>
      <c r="AJ23" s="13">
        <v>57162</v>
      </c>
      <c r="AK23" s="13">
        <v>57527</v>
      </c>
      <c r="AL23" s="13">
        <v>57892</v>
      </c>
      <c r="AM23" s="13">
        <v>58257</v>
      </c>
      <c r="AN23" s="58">
        <v>58623</v>
      </c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</row>
    <row r="24" spans="1:51" x14ac:dyDescent="0.5">
      <c r="C24" s="4">
        <v>199.2</v>
      </c>
      <c r="D24" s="54"/>
      <c r="J24" s="54"/>
      <c r="O24" s="54"/>
      <c r="S24" s="54"/>
      <c r="T24" s="33"/>
      <c r="Y24" s="33"/>
      <c r="AD24" s="2"/>
      <c r="AI24" s="2"/>
      <c r="AN24" s="54"/>
    </row>
    <row r="25" spans="1:51" x14ac:dyDescent="0.5">
      <c r="B25" s="1" t="s">
        <v>15</v>
      </c>
      <c r="C25" s="4">
        <v>207.51400000000001</v>
      </c>
      <c r="D25" s="61">
        <v>210.714</v>
      </c>
      <c r="E25" s="43">
        <v>212.82500000000002</v>
      </c>
      <c r="F25" s="43">
        <v>213.73060000000001</v>
      </c>
      <c r="G25" s="43">
        <v>214.72280000000001</v>
      </c>
      <c r="H25" s="43">
        <v>215.80160000000001</v>
      </c>
      <c r="I25" s="43">
        <v>216.96700000000001</v>
      </c>
      <c r="J25" s="61">
        <v>223</v>
      </c>
      <c r="K25" s="43">
        <v>219.55760000000001</v>
      </c>
      <c r="L25" s="43">
        <v>220.9828</v>
      </c>
      <c r="M25" s="43">
        <v>222.49459999999999</v>
      </c>
      <c r="N25" s="43">
        <v>224.09300000000002</v>
      </c>
      <c r="O25" s="61">
        <v>225.77800000000002</v>
      </c>
      <c r="P25" s="43">
        <v>227.5496</v>
      </c>
      <c r="Q25" s="43">
        <v>229.40780000000001</v>
      </c>
      <c r="R25" s="43">
        <v>231.3526</v>
      </c>
      <c r="S25" s="43">
        <v>233.38400000000001</v>
      </c>
      <c r="T25" s="43">
        <v>235.50200000000001</v>
      </c>
      <c r="U25" s="43">
        <v>237.70660000000001</v>
      </c>
      <c r="V25" s="43">
        <v>239.99780000000001</v>
      </c>
      <c r="W25" s="43">
        <v>242.37560000000002</v>
      </c>
      <c r="X25" s="43">
        <v>244.84000000000003</v>
      </c>
      <c r="Y25" s="43">
        <v>247.39100000000002</v>
      </c>
      <c r="Z25" s="43">
        <v>250.02860000000001</v>
      </c>
      <c r="AA25" s="43">
        <v>252.75280000000001</v>
      </c>
      <c r="AB25" s="43">
        <v>255.56360000000001</v>
      </c>
      <c r="AC25" s="43">
        <v>258.46100000000001</v>
      </c>
      <c r="AD25" s="43">
        <v>260</v>
      </c>
      <c r="AE25" s="43">
        <v>264.51560000000001</v>
      </c>
      <c r="AF25" s="43">
        <v>267.6728</v>
      </c>
      <c r="AG25" s="43">
        <v>270.91660000000002</v>
      </c>
      <c r="AH25" s="43">
        <v>274.24700000000001</v>
      </c>
      <c r="AI25" s="43">
        <v>277.66399999999999</v>
      </c>
      <c r="AJ25" s="43">
        <v>281.16759999999999</v>
      </c>
      <c r="AK25" s="43">
        <v>284.75779999999997</v>
      </c>
      <c r="AL25" s="43">
        <v>288.43460000000005</v>
      </c>
      <c r="AM25" s="43">
        <v>292.19799999999998</v>
      </c>
      <c r="AN25" s="43">
        <v>296.048</v>
      </c>
      <c r="AO25" s="43">
        <v>299.9846</v>
      </c>
    </row>
    <row r="26" spans="1:51" x14ac:dyDescent="0.5">
      <c r="C26" s="14">
        <v>1.0417369477911647</v>
      </c>
      <c r="D26" s="59">
        <v>1.0578012048192771</v>
      </c>
      <c r="E26" s="15">
        <v>1.0683985943775103</v>
      </c>
      <c r="F26" s="15">
        <v>1.0729447791164659</v>
      </c>
      <c r="G26" s="15">
        <v>1.077925702811245</v>
      </c>
      <c r="H26" s="15">
        <v>1.0833413654618476</v>
      </c>
      <c r="I26" s="15">
        <v>1.0891917670682731</v>
      </c>
      <c r="J26" s="59">
        <v>1.1194779116465865</v>
      </c>
      <c r="K26" s="15">
        <v>1.1021967871485945</v>
      </c>
      <c r="L26" s="15">
        <v>1.10935140562249</v>
      </c>
      <c r="M26" s="15">
        <v>1.1169407630522088</v>
      </c>
      <c r="N26" s="15">
        <v>1.1249648594377513</v>
      </c>
      <c r="O26" s="59">
        <v>1.1334236947791165</v>
      </c>
      <c r="P26" s="15">
        <v>1.1423172690763053</v>
      </c>
      <c r="Q26" s="15">
        <v>1.1516455823293175</v>
      </c>
      <c r="R26" s="42">
        <v>1.1614086345381527</v>
      </c>
      <c r="S26" s="59">
        <v>1.1716064257028114</v>
      </c>
      <c r="T26" s="44">
        <v>1.1822389558232933</v>
      </c>
      <c r="U26" s="15">
        <v>1.1933062248995985</v>
      </c>
      <c r="V26" s="15">
        <v>1.2048082329317271</v>
      </c>
      <c r="W26" s="15">
        <v>1.2167449799196788</v>
      </c>
      <c r="X26" s="15">
        <v>1.2291164658634541</v>
      </c>
      <c r="Y26" s="49">
        <v>1.2419226907630523</v>
      </c>
      <c r="Z26" s="15">
        <v>1.2551636546184741</v>
      </c>
      <c r="AA26" s="15">
        <v>1.268839357429719</v>
      </c>
      <c r="AB26" s="15">
        <v>1.2829497991967873</v>
      </c>
      <c r="AC26" s="15">
        <v>1.2974949799196789</v>
      </c>
      <c r="AD26" s="53">
        <v>1.3052208835341366</v>
      </c>
      <c r="AE26" s="5">
        <v>1.3278895582329318</v>
      </c>
      <c r="AF26" s="5">
        <v>1.3437389558232933</v>
      </c>
      <c r="AG26" s="5">
        <v>1.360023092369478</v>
      </c>
      <c r="AH26" s="5">
        <v>1.3767419678714861</v>
      </c>
      <c r="AI26" s="53">
        <v>1.3938955823293173</v>
      </c>
      <c r="AJ26" s="5">
        <v>1.411483935742972</v>
      </c>
      <c r="AK26" s="5">
        <v>1.4295070281124498</v>
      </c>
      <c r="AL26" s="5">
        <v>1.4479648594377512</v>
      </c>
      <c r="AM26" s="5">
        <v>1.4668574297188754</v>
      </c>
      <c r="AN26" s="59">
        <v>1.4861847389558234</v>
      </c>
      <c r="AR26" s="16"/>
    </row>
    <row r="27" spans="1:51" x14ac:dyDescent="0.5">
      <c r="B27" s="1" t="s">
        <v>16</v>
      </c>
      <c r="C27" s="40">
        <v>1248</v>
      </c>
      <c r="D27" s="62">
        <v>125</v>
      </c>
      <c r="J27" s="40">
        <v>1242</v>
      </c>
      <c r="O27" s="40">
        <v>1240</v>
      </c>
      <c r="S27" s="40">
        <v>1239</v>
      </c>
      <c r="T27" s="40">
        <v>1230</v>
      </c>
      <c r="Y27" s="40">
        <v>1233</v>
      </c>
      <c r="AD27" s="40">
        <v>1234</v>
      </c>
      <c r="AI27" s="40">
        <v>1241</v>
      </c>
      <c r="AN27" s="40">
        <v>1238</v>
      </c>
      <c r="AR27" s="19"/>
    </row>
    <row r="28" spans="1:51" x14ac:dyDescent="0.5">
      <c r="A28" s="1" t="s">
        <v>17</v>
      </c>
      <c r="B28" s="1" t="s">
        <v>18</v>
      </c>
      <c r="C28" s="40">
        <v>38.6</v>
      </c>
      <c r="D28" s="62">
        <v>38.799999999999997</v>
      </c>
      <c r="J28" s="40">
        <v>43.3</v>
      </c>
      <c r="O28" s="40">
        <v>46.9</v>
      </c>
      <c r="S28" s="40">
        <v>46.1</v>
      </c>
      <c r="T28" s="40">
        <v>47.4</v>
      </c>
      <c r="Y28" s="40">
        <v>46.4</v>
      </c>
      <c r="AD28" s="40">
        <v>45.9</v>
      </c>
      <c r="AI28" s="40">
        <v>46</v>
      </c>
      <c r="AN28" s="40">
        <v>44.7</v>
      </c>
    </row>
    <row r="29" spans="1:51" x14ac:dyDescent="0.5">
      <c r="A29" s="1" t="s">
        <v>19</v>
      </c>
      <c r="B29" s="1" t="s">
        <v>20</v>
      </c>
      <c r="C29" s="40">
        <v>558</v>
      </c>
      <c r="D29" s="63">
        <v>536</v>
      </c>
      <c r="E29" s="7">
        <v>506.28571428571428</v>
      </c>
      <c r="F29" s="7">
        <v>476.57142857142856</v>
      </c>
      <c r="G29" s="7">
        <v>446.85714285714283</v>
      </c>
      <c r="H29" s="7">
        <v>417.14285714285711</v>
      </c>
      <c r="I29" s="7">
        <v>387.42857142857139</v>
      </c>
      <c r="J29" s="40">
        <v>328</v>
      </c>
      <c r="K29" s="6">
        <v>326.39999999999998</v>
      </c>
      <c r="L29" s="6">
        <v>324.79999999999995</v>
      </c>
      <c r="M29" s="6">
        <v>323.19999999999993</v>
      </c>
      <c r="N29" s="6">
        <v>321.59999999999991</v>
      </c>
      <c r="O29" s="40">
        <v>320</v>
      </c>
      <c r="P29" s="6">
        <v>316.60000000000002</v>
      </c>
      <c r="Q29" s="6">
        <v>313.20000000000005</v>
      </c>
      <c r="R29" s="6">
        <v>309.80000000000007</v>
      </c>
      <c r="S29" s="60">
        <v>302</v>
      </c>
      <c r="T29" s="40">
        <v>303</v>
      </c>
      <c r="U29" s="10">
        <v>289.2</v>
      </c>
      <c r="V29" s="10">
        <v>275.39999999999998</v>
      </c>
      <c r="W29" s="10">
        <v>261.59999999999997</v>
      </c>
      <c r="X29" s="10">
        <v>247.79999999999995</v>
      </c>
      <c r="Y29" s="40">
        <v>234</v>
      </c>
      <c r="Z29" s="10">
        <v>188</v>
      </c>
      <c r="AA29" s="10">
        <v>142</v>
      </c>
      <c r="AB29" s="10">
        <v>96</v>
      </c>
      <c r="AC29" s="10">
        <v>50</v>
      </c>
      <c r="AD29" s="40">
        <v>4</v>
      </c>
      <c r="AE29" s="10">
        <v>3.2</v>
      </c>
      <c r="AF29" s="10">
        <v>2.4000000000000004</v>
      </c>
      <c r="AG29" s="10">
        <v>1.6000000000000003</v>
      </c>
      <c r="AH29" s="10">
        <v>0.80000000000000027</v>
      </c>
      <c r="AI29" s="40">
        <v>0</v>
      </c>
      <c r="AJ29" s="10">
        <v>0</v>
      </c>
      <c r="AK29" s="10">
        <v>0</v>
      </c>
      <c r="AL29" s="10">
        <v>0</v>
      </c>
      <c r="AM29" s="10">
        <v>0</v>
      </c>
      <c r="AN29" s="40">
        <v>0</v>
      </c>
    </row>
    <row r="30" spans="1:51" x14ac:dyDescent="0.5">
      <c r="A30" s="1" t="s">
        <v>21</v>
      </c>
      <c r="B30" s="1" t="s">
        <v>20</v>
      </c>
      <c r="C30" s="40">
        <v>597</v>
      </c>
      <c r="D30" s="63">
        <v>578</v>
      </c>
      <c r="E30" s="7">
        <v>549.85714285714289</v>
      </c>
      <c r="F30" s="7">
        <v>521.71428571428578</v>
      </c>
      <c r="G30" s="7">
        <v>493.57142857142861</v>
      </c>
      <c r="H30" s="7">
        <v>465.42857142857144</v>
      </c>
      <c r="I30" s="7">
        <v>437.28571428571428</v>
      </c>
      <c r="J30" s="40">
        <v>381</v>
      </c>
      <c r="K30" s="6">
        <v>381.6</v>
      </c>
      <c r="L30" s="6">
        <v>382.20000000000005</v>
      </c>
      <c r="M30" s="6">
        <v>382.80000000000007</v>
      </c>
      <c r="N30" s="6">
        <v>383.40000000000009</v>
      </c>
      <c r="O30" s="40">
        <v>384</v>
      </c>
      <c r="P30" s="6">
        <v>381</v>
      </c>
      <c r="Q30" s="6">
        <v>378</v>
      </c>
      <c r="R30" s="6">
        <v>375</v>
      </c>
      <c r="S30" s="60">
        <v>367</v>
      </c>
      <c r="T30" s="40">
        <v>369</v>
      </c>
      <c r="U30" s="10">
        <v>354.8</v>
      </c>
      <c r="V30" s="10">
        <v>340.6</v>
      </c>
      <c r="W30" s="10">
        <v>326.40000000000003</v>
      </c>
      <c r="X30" s="10">
        <v>312.20000000000005</v>
      </c>
      <c r="Y30" s="40">
        <v>298</v>
      </c>
      <c r="Z30" s="10">
        <v>251.8</v>
      </c>
      <c r="AA30" s="10">
        <v>205.60000000000002</v>
      </c>
      <c r="AB30" s="10">
        <v>159.40000000000003</v>
      </c>
      <c r="AC30" s="10">
        <v>113.20000000000003</v>
      </c>
      <c r="AD30" s="40">
        <v>67</v>
      </c>
      <c r="AE30" s="10">
        <v>65.8</v>
      </c>
      <c r="AF30" s="10">
        <v>64.599999999999994</v>
      </c>
      <c r="AG30" s="10">
        <v>63.399999999999991</v>
      </c>
      <c r="AH30" s="10">
        <v>62.199999999999989</v>
      </c>
      <c r="AI30" s="40">
        <v>61</v>
      </c>
      <c r="AJ30" s="10">
        <v>60.4</v>
      </c>
      <c r="AK30" s="10">
        <v>59.8</v>
      </c>
      <c r="AL30" s="10">
        <v>59.199999999999996</v>
      </c>
      <c r="AM30" s="10">
        <v>58.599999999999994</v>
      </c>
      <c r="AN30" s="40">
        <v>58</v>
      </c>
      <c r="AR30" s="21"/>
    </row>
    <row r="31" spans="1:51" x14ac:dyDescent="0.5">
      <c r="B31" s="1" t="s">
        <v>22</v>
      </c>
      <c r="C31" s="22">
        <v>2023</v>
      </c>
      <c r="D31" s="1">
        <v>2024</v>
      </c>
      <c r="J31" s="22">
        <v>2030</v>
      </c>
      <c r="O31" s="22">
        <v>2035</v>
      </c>
      <c r="Q31" s="1">
        <v>2037</v>
      </c>
      <c r="R31" s="1">
        <v>2038</v>
      </c>
      <c r="S31" s="22">
        <v>2039</v>
      </c>
      <c r="T31" s="22">
        <v>2040</v>
      </c>
      <c r="Y31" s="22">
        <v>2045</v>
      </c>
      <c r="AD31" s="22">
        <v>2050</v>
      </c>
      <c r="AI31" s="22">
        <v>2055</v>
      </c>
      <c r="AN31" s="22">
        <v>2060</v>
      </c>
    </row>
    <row r="32" spans="1:51" x14ac:dyDescent="0.5">
      <c r="B32" s="1" t="s">
        <v>23</v>
      </c>
      <c r="C32" s="19">
        <v>27147000</v>
      </c>
      <c r="D32" s="19">
        <v>27544571.428571429</v>
      </c>
      <c r="E32" s="19">
        <v>27942142.857142858</v>
      </c>
      <c r="F32" s="19">
        <v>28339714.285714287</v>
      </c>
      <c r="G32" s="19">
        <v>28737285.714285716</v>
      </c>
      <c r="H32" s="19">
        <v>29134857.142857146</v>
      </c>
      <c r="I32" s="19">
        <v>29532428.571428575</v>
      </c>
      <c r="J32" s="19">
        <v>29930000</v>
      </c>
      <c r="K32" s="19">
        <v>30305400</v>
      </c>
      <c r="L32" s="19">
        <v>30680800</v>
      </c>
      <c r="M32" s="19">
        <v>31056200</v>
      </c>
      <c r="N32" s="19">
        <v>31431600</v>
      </c>
      <c r="O32" s="19">
        <v>31807000</v>
      </c>
      <c r="P32" s="19">
        <v>32166200</v>
      </c>
      <c r="Q32" s="19">
        <v>32525400</v>
      </c>
      <c r="R32" s="19">
        <v>32884600</v>
      </c>
      <c r="S32" s="19">
        <v>33243800</v>
      </c>
      <c r="T32" s="19">
        <v>33603000</v>
      </c>
      <c r="U32" s="19">
        <v>33952600</v>
      </c>
      <c r="V32" s="19">
        <v>34302200</v>
      </c>
      <c r="W32" s="19">
        <v>34651800</v>
      </c>
      <c r="X32" s="19">
        <v>35001400</v>
      </c>
      <c r="Y32" s="19">
        <v>35351000</v>
      </c>
      <c r="Z32" s="19">
        <v>35696200</v>
      </c>
      <c r="AA32" s="19">
        <v>36041400</v>
      </c>
      <c r="AB32" s="19">
        <v>36386600</v>
      </c>
      <c r="AC32" s="19">
        <v>36731800</v>
      </c>
      <c r="AD32" s="19">
        <v>37077000</v>
      </c>
      <c r="AE32" s="19">
        <v>37421800</v>
      </c>
      <c r="AF32" s="19">
        <v>37766600</v>
      </c>
      <c r="AG32" s="19">
        <v>38111400</v>
      </c>
      <c r="AH32" s="19">
        <v>38456200</v>
      </c>
      <c r="AI32" s="19">
        <v>38801000</v>
      </c>
      <c r="AJ32" s="19">
        <v>39148000</v>
      </c>
      <c r="AK32" s="19">
        <v>39495000</v>
      </c>
      <c r="AL32" s="19">
        <v>39842000</v>
      </c>
      <c r="AM32" s="19">
        <v>40189000</v>
      </c>
      <c r="AN32" s="19">
        <v>40536000</v>
      </c>
    </row>
    <row r="33" spans="2:40" x14ac:dyDescent="0.5">
      <c r="B33" s="1" t="s">
        <v>24</v>
      </c>
      <c r="C33" s="10">
        <v>27.146999999999998</v>
      </c>
      <c r="D33" s="10">
        <v>27.54457142857143</v>
      </c>
      <c r="E33" s="10">
        <v>27.942142857142859</v>
      </c>
      <c r="F33" s="10">
        <v>28.339714285714287</v>
      </c>
      <c r="G33" s="10">
        <v>28.737285714285715</v>
      </c>
      <c r="H33" s="10">
        <v>29.134857142857147</v>
      </c>
      <c r="I33" s="10">
        <v>29.532428571428575</v>
      </c>
      <c r="J33" s="10">
        <v>29.93</v>
      </c>
      <c r="K33" s="10">
        <v>30.305399999999999</v>
      </c>
      <c r="L33" s="10">
        <v>30.680800000000001</v>
      </c>
      <c r="M33" s="10">
        <v>31.0562</v>
      </c>
      <c r="N33" s="10">
        <v>31.4316</v>
      </c>
      <c r="O33" s="10">
        <v>31.806999999999999</v>
      </c>
      <c r="P33" s="10">
        <v>32.166200000000003</v>
      </c>
      <c r="Q33" s="10">
        <v>32.525399999999998</v>
      </c>
      <c r="R33" s="10">
        <v>32.884599999999999</v>
      </c>
      <c r="S33" s="10">
        <v>33.2438</v>
      </c>
      <c r="T33" s="10">
        <v>33.603000000000002</v>
      </c>
      <c r="U33" s="10">
        <v>33.952599999999997</v>
      </c>
      <c r="V33" s="10">
        <v>34.302199999999999</v>
      </c>
      <c r="W33" s="10">
        <v>34.651800000000001</v>
      </c>
      <c r="X33" s="10">
        <v>35.001399999999997</v>
      </c>
      <c r="Y33" s="10">
        <v>35.350999999999999</v>
      </c>
      <c r="Z33" s="10">
        <v>35.696199999999997</v>
      </c>
      <c r="AA33" s="10">
        <v>36.041400000000003</v>
      </c>
      <c r="AB33" s="10">
        <v>36.386600000000001</v>
      </c>
      <c r="AC33" s="10">
        <v>36.7318</v>
      </c>
      <c r="AD33" s="10">
        <v>37.076999999999998</v>
      </c>
      <c r="AE33" s="10">
        <v>37.421799999999998</v>
      </c>
      <c r="AF33" s="10">
        <v>37.766599999999997</v>
      </c>
      <c r="AG33" s="10">
        <v>38.111400000000003</v>
      </c>
      <c r="AH33" s="10">
        <v>38.456200000000003</v>
      </c>
      <c r="AI33" s="10">
        <v>38.801000000000002</v>
      </c>
      <c r="AJ33" s="10">
        <v>39.148000000000003</v>
      </c>
      <c r="AK33" s="10">
        <v>39.494999999999997</v>
      </c>
      <c r="AL33" s="10">
        <v>39.841999999999999</v>
      </c>
      <c r="AM33" s="10">
        <v>40.189</v>
      </c>
      <c r="AN33" s="10">
        <v>40.536000000000001</v>
      </c>
    </row>
    <row r="34" spans="2:40" x14ac:dyDescent="0.5">
      <c r="B34" s="1" t="s">
        <v>25</v>
      </c>
      <c r="C34" s="6"/>
      <c r="D34" s="6"/>
      <c r="E34" s="6"/>
      <c r="F34" s="6"/>
      <c r="G34" s="6"/>
      <c r="H34" s="6"/>
      <c r="I34" s="6"/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6.6476207481474869E-2</v>
      </c>
      <c r="U34" s="6">
        <v>6.5791721399833886E-2</v>
      </c>
      <c r="V34" s="6">
        <v>0.2387776877284839</v>
      </c>
      <c r="W34" s="6">
        <v>0.23636867348882304</v>
      </c>
      <c r="X34" s="6">
        <v>0.23400778254584104</v>
      </c>
      <c r="Y34" s="6">
        <v>0.2316935871686798</v>
      </c>
      <c r="Z34" s="6">
        <v>0.4589059899933326</v>
      </c>
      <c r="AA34" s="6">
        <v>0.45451064609032943</v>
      </c>
      <c r="AB34" s="6">
        <v>0.45019869952125247</v>
      </c>
      <c r="AC34" s="6">
        <v>0.4459677990188336</v>
      </c>
      <c r="AD34" s="6">
        <v>0.44181568088032991</v>
      </c>
      <c r="AE34" s="6">
        <v>0.26264690634870591</v>
      </c>
      <c r="AF34" s="6">
        <v>0.26024900308738413</v>
      </c>
      <c r="AG34" s="6">
        <v>0.25789448826335432</v>
      </c>
      <c r="AH34" s="6">
        <v>0.25558219480863947</v>
      </c>
      <c r="AI34" s="6">
        <v>0.25331099713924904</v>
      </c>
      <c r="AJ34" s="6">
        <v>8.3688566465720066E-2</v>
      </c>
      <c r="AK34" s="6">
        <v>8.295328522597821E-2</v>
      </c>
      <c r="AL34" s="6">
        <v>8.2230811706239887E-2</v>
      </c>
      <c r="AM34" s="6">
        <v>8.1520814153126703E-2</v>
      </c>
      <c r="AN34" s="6">
        <v>8.0822972172882299E-2</v>
      </c>
    </row>
    <row r="35" spans="2:40" x14ac:dyDescent="0.5">
      <c r="B35" s="1" t="s">
        <v>26</v>
      </c>
      <c r="C35" s="1">
        <v>0.85</v>
      </c>
    </row>
    <row r="36" spans="2:40" x14ac:dyDescent="0.5">
      <c r="B36" s="1" t="s">
        <v>27</v>
      </c>
      <c r="C36" s="23">
        <v>0.17432612852448354</v>
      </c>
    </row>
    <row r="37" spans="2:40" ht="28.7" x14ac:dyDescent="0.5">
      <c r="B37" s="24" t="s">
        <v>28</v>
      </c>
      <c r="C37" s="1">
        <v>3.5000000000000003E-2</v>
      </c>
      <c r="D37" s="1" t="s">
        <v>29</v>
      </c>
    </row>
    <row r="38" spans="2:40" ht="28.7" x14ac:dyDescent="0.5">
      <c r="B38" s="24" t="s">
        <v>30</v>
      </c>
      <c r="C38" s="15">
        <v>2.4219362655878676E-2</v>
      </c>
      <c r="D38" s="1" t="s">
        <v>31</v>
      </c>
    </row>
    <row r="39" spans="2:40" x14ac:dyDescent="0.5">
      <c r="D39" s="10">
        <v>212.34109484634718</v>
      </c>
      <c r="E39" s="10">
        <v>214.88029432438469</v>
      </c>
      <c r="F39" s="10">
        <v>215.67342560311494</v>
      </c>
      <c r="G39" s="10">
        <v>221.98672296396805</v>
      </c>
      <c r="H39" s="10">
        <v>228.68682092224969</v>
      </c>
      <c r="I39" s="10">
        <v>222.65182848605386</v>
      </c>
      <c r="J39" s="10">
        <v>226.24221312680851</v>
      </c>
      <c r="K39" s="10">
        <v>230.77714900546735</v>
      </c>
      <c r="L39" s="10">
        <v>237.48416474424334</v>
      </c>
      <c r="M39" s="10">
        <v>242.35691284988016</v>
      </c>
      <c r="N39" s="10">
        <v>247.84421990943667</v>
      </c>
      <c r="O39" s="10">
        <v>251.883497148217</v>
      </c>
      <c r="P39" s="10">
        <v>256.69992928275974</v>
      </c>
      <c r="Q39" s="10">
        <v>261.48978478708347</v>
      </c>
      <c r="R39" s="10">
        <v>265.5068127829615</v>
      </c>
      <c r="S39" s="10">
        <v>269.83490714011708</v>
      </c>
      <c r="T39" s="10">
        <v>271.66140443724265</v>
      </c>
      <c r="U39" s="10">
        <v>274.47148061885918</v>
      </c>
      <c r="V39" s="10">
        <v>277.29208089558978</v>
      </c>
      <c r="W39" s="10">
        <v>281.88697618772846</v>
      </c>
      <c r="X39" s="10">
        <v>284.23680280283168</v>
      </c>
      <c r="Y39" s="10">
        <v>286.71717734186763</v>
      </c>
      <c r="Z39" s="10">
        <v>289.57897137755464</v>
      </c>
      <c r="AA39" s="10">
        <v>294.63333097410202</v>
      </c>
      <c r="AB39" s="10">
        <v>301.4713313815239</v>
      </c>
      <c r="AC39" s="10">
        <v>309.92386685012315</v>
      </c>
      <c r="AD39" s="10">
        <v>314.8855231033931</v>
      </c>
      <c r="AE39" s="10">
        <v>320.92153798485396</v>
      </c>
    </row>
    <row r="55" spans="31:31" x14ac:dyDescent="0.5">
      <c r="AE55" s="1">
        <f>-14*1.1*0.95</f>
        <v>-14.63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 RP6 energy </vt:lpstr>
      <vt:lpstr>Sc RP6 Capacity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Parker</dc:creator>
  <cp:lastModifiedBy>Robert Parker</cp:lastModifiedBy>
  <dcterms:created xsi:type="dcterms:W3CDTF">2024-10-10T02:09:33Z</dcterms:created>
  <dcterms:modified xsi:type="dcterms:W3CDTF">2026-06-28T07:40:35Z</dcterms:modified>
</cp:coreProperties>
</file>